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75.10\wwwroot\dosyalar\duyuru\"/>
    </mc:Choice>
  </mc:AlternateContent>
  <bookViews>
    <workbookView xWindow="0" yWindow="0" windowWidth="24000" windowHeight="9465" firstSheet="5" activeTab="8"/>
  </bookViews>
  <sheets>
    <sheet name="Sağlık Hiz-Tıbbi Görüntüleme Pr" sheetId="26" r:id="rId1"/>
    <sheet name="Sağlık Hiz. MYO-Yaşlı Bakım Pr." sheetId="30" r:id="rId2"/>
    <sheet name="Posof MYO-Evde Hasta Bakımı Pr." sheetId="32" r:id="rId3"/>
    <sheet name="Posof MYO-İlk ve Acil Yardım" sheetId="33" r:id="rId4"/>
    <sheet name="ÇILDIR MYO-Sosyal Hizmetler Pr." sheetId="35" r:id="rId5"/>
    <sheet name="ARAŞTIRMA MERKEZİ (Kimya)" sheetId="36" r:id="rId6"/>
    <sheet name="ARAŞTIRMA MERKEZİ (Gıda)" sheetId="37" r:id="rId7"/>
    <sheet name="PROJE GELİŞTİRME KOOR. OFİSİ 8" sheetId="38" r:id="rId8"/>
    <sheet name="PROJE GELİŞTİRME KOOR. OFİS (9" sheetId="39" r:id="rId9"/>
  </sheets>
  <definedNames>
    <definedName name="_xlnm._FilterDatabase" localSheetId="6" hidden="1">'ARAŞTIRMA MERKEZİ (Gıda)'!$K$9:$K$14</definedName>
    <definedName name="_xlnm._FilterDatabase" localSheetId="5" hidden="1">'ARAŞTIRMA MERKEZİ (Kimya)'!$K$9:$K$18</definedName>
    <definedName name="_xlnm._FilterDatabase" localSheetId="3" hidden="1">'Posof MYO-İlk ve Acil Yardım'!$I$9:$I$14</definedName>
    <definedName name="_xlnm._FilterDatabase" localSheetId="8" hidden="1">'PROJE GELİŞTİRME KOOR. OFİS (9'!$K$9:$K$13</definedName>
    <definedName name="_xlnm._FilterDatabase" localSheetId="7" hidden="1">'PROJE GELİŞTİRME KOOR. OFİSİ 8'!$K$9:$K$12</definedName>
    <definedName name="_xlnm._FilterDatabase" localSheetId="1" hidden="1">'Sağlık Hiz. MYO-Yaşlı Bakım Pr.'!$I$9:$I$19</definedName>
    <definedName name="_xlnm._FilterDatabase" localSheetId="0" hidden="1">'Sağlık Hiz-Tıbbi Görüntüleme Pr'!$I$9:$I$13</definedName>
    <definedName name="_xlnm.Print_Area" localSheetId="2">'Posof MYO-Evde Hasta Bakımı Pr.'!$A$1:$J$15</definedName>
    <definedName name="_xlnm.Print_Area" localSheetId="3">'Posof MYO-İlk ve Acil Yardım'!$A$1:$J$17</definedName>
    <definedName name="_xlnm.Print_Area" localSheetId="1">'Sağlık Hiz. MYO-Yaşlı Bakım Pr.'!$A$1:$J$22</definedName>
    <definedName name="_xlnm.Print_Area" localSheetId="0">'Sağlık Hiz-Tıbbi Görüntüleme Pr'!$A$1:$K$21</definedName>
  </definedNames>
  <calcPr calcId="162913"/>
</workbook>
</file>

<file path=xl/calcChain.xml><?xml version="1.0" encoding="utf-8"?>
<calcChain xmlns="http://schemas.openxmlformats.org/spreadsheetml/2006/main">
  <c r="D16" i="36" l="1"/>
  <c r="H13" i="35" l="1"/>
  <c r="H12" i="35"/>
  <c r="H11" i="35"/>
  <c r="H10" i="35"/>
  <c r="D13" i="35"/>
  <c r="D12" i="35"/>
  <c r="D11" i="35"/>
  <c r="D10" i="35"/>
  <c r="F10" i="35"/>
  <c r="F11" i="35"/>
  <c r="F12" i="35"/>
  <c r="F13" i="35"/>
  <c r="F13" i="33"/>
  <c r="F14" i="33"/>
  <c r="F11" i="33"/>
  <c r="F12" i="33"/>
  <c r="D13" i="33"/>
  <c r="D14" i="33"/>
  <c r="D11" i="33"/>
  <c r="D12" i="33"/>
  <c r="I10" i="35" l="1"/>
  <c r="I12" i="35"/>
  <c r="I11" i="35"/>
  <c r="I13" i="35"/>
  <c r="J13" i="39"/>
  <c r="J12" i="39"/>
  <c r="J10" i="39"/>
  <c r="H13" i="39"/>
  <c r="H12" i="39"/>
  <c r="H10" i="39"/>
  <c r="J11" i="39"/>
  <c r="H11" i="39"/>
  <c r="D13" i="39"/>
  <c r="D12" i="39"/>
  <c r="D10" i="39"/>
  <c r="D11" i="39"/>
  <c r="F13" i="39"/>
  <c r="F12" i="39"/>
  <c r="F10" i="39"/>
  <c r="F11" i="39"/>
  <c r="J12" i="38"/>
  <c r="J11" i="38"/>
  <c r="J10" i="38"/>
  <c r="H12" i="38"/>
  <c r="H11" i="38"/>
  <c r="F12" i="38"/>
  <c r="F11" i="38"/>
  <c r="D12" i="38"/>
  <c r="D11" i="38"/>
  <c r="D10" i="38"/>
  <c r="H10" i="38"/>
  <c r="F10" i="38"/>
  <c r="F12" i="37"/>
  <c r="F14" i="37"/>
  <c r="F11" i="37"/>
  <c r="F10" i="37"/>
  <c r="F13" i="37"/>
  <c r="J12" i="37"/>
  <c r="J14" i="37"/>
  <c r="J11" i="37"/>
  <c r="J10" i="37"/>
  <c r="J13" i="37"/>
  <c r="H12" i="37"/>
  <c r="H14" i="37"/>
  <c r="H11" i="37"/>
  <c r="H10" i="37"/>
  <c r="H13" i="37"/>
  <c r="D12" i="37"/>
  <c r="D14" i="37"/>
  <c r="D11" i="37"/>
  <c r="D10" i="37"/>
  <c r="D13" i="37"/>
  <c r="D18" i="36"/>
  <c r="F18" i="36"/>
  <c r="H18" i="36"/>
  <c r="J18" i="36"/>
  <c r="F16" i="36"/>
  <c r="H16" i="36"/>
  <c r="J16" i="36"/>
  <c r="F10" i="36"/>
  <c r="F13" i="36"/>
  <c r="F14" i="36"/>
  <c r="F12" i="36"/>
  <c r="F15" i="36"/>
  <c r="F17" i="36"/>
  <c r="F11" i="36"/>
  <c r="J10" i="36"/>
  <c r="J13" i="36"/>
  <c r="J14" i="36"/>
  <c r="J12" i="36"/>
  <c r="J15" i="36"/>
  <c r="J17" i="36"/>
  <c r="J11" i="36"/>
  <c r="H10" i="36"/>
  <c r="H13" i="36"/>
  <c r="H14" i="36"/>
  <c r="H12" i="36"/>
  <c r="H15" i="36"/>
  <c r="H17" i="36"/>
  <c r="H11" i="36"/>
  <c r="D10" i="36"/>
  <c r="D13" i="36"/>
  <c r="D14" i="36"/>
  <c r="D12" i="36"/>
  <c r="D15" i="36"/>
  <c r="D17" i="36"/>
  <c r="D11" i="36"/>
  <c r="K13" i="37" l="1"/>
  <c r="K12" i="37"/>
  <c r="K17" i="36"/>
  <c r="K13" i="36"/>
  <c r="K18" i="36"/>
  <c r="K12" i="39"/>
  <c r="K11" i="39"/>
  <c r="K15" i="36"/>
  <c r="K10" i="36"/>
  <c r="K16" i="36"/>
  <c r="K10" i="37"/>
  <c r="K12" i="36"/>
  <c r="K11" i="37"/>
  <c r="K11" i="36"/>
  <c r="K14" i="36"/>
  <c r="K14" i="37"/>
  <c r="K11" i="38"/>
  <c r="K13" i="39"/>
  <c r="K10" i="39"/>
  <c r="K12" i="38"/>
  <c r="K10" i="38"/>
  <c r="H11" i="30" l="1"/>
  <c r="F11" i="30"/>
  <c r="D11" i="30"/>
  <c r="I11" i="30" l="1"/>
  <c r="H12" i="33"/>
  <c r="I12" i="33" s="1"/>
  <c r="H13" i="33" l="1"/>
  <c r="I13" i="33" s="1"/>
  <c r="H11" i="33"/>
  <c r="I11" i="33" s="1"/>
  <c r="H14" i="33"/>
  <c r="I14" i="33" s="1"/>
  <c r="H18" i="30"/>
  <c r="H17" i="30"/>
  <c r="H10" i="30"/>
  <c r="H19" i="30"/>
  <c r="H13" i="30"/>
  <c r="H15" i="30"/>
  <c r="H14" i="30"/>
  <c r="H16" i="30"/>
  <c r="H12" i="26"/>
  <c r="H10" i="26"/>
  <c r="H11" i="26"/>
  <c r="F12" i="30" l="1"/>
  <c r="F18" i="30"/>
  <c r="I18" i="30" s="1"/>
  <c r="F17" i="30"/>
  <c r="I17" i="30" s="1"/>
  <c r="F10" i="30"/>
  <c r="F19" i="30"/>
  <c r="F13" i="30"/>
  <c r="F15" i="30"/>
  <c r="F14" i="30"/>
  <c r="F16" i="30"/>
  <c r="D18" i="30"/>
  <c r="D17" i="30"/>
  <c r="D10" i="30"/>
  <c r="D19" i="30"/>
  <c r="D13" i="30"/>
  <c r="D15" i="30"/>
  <c r="D14" i="30"/>
  <c r="D16" i="30"/>
  <c r="F12" i="26"/>
  <c r="F10" i="26"/>
  <c r="F11" i="26"/>
  <c r="D12" i="26"/>
  <c r="D10" i="26"/>
  <c r="D11" i="26"/>
  <c r="I11" i="26" s="1"/>
  <c r="I13" i="30" l="1"/>
  <c r="I14" i="30"/>
  <c r="I10" i="30"/>
  <c r="I15" i="30"/>
  <c r="I16" i="30"/>
  <c r="I19" i="30"/>
  <c r="I10" i="26"/>
  <c r="I12" i="26"/>
  <c r="H10" i="33"/>
  <c r="F10" i="33"/>
  <c r="D10" i="33"/>
  <c r="H10" i="32"/>
  <c r="F10" i="32"/>
  <c r="D10" i="32"/>
  <c r="H12" i="30"/>
  <c r="D12" i="30"/>
  <c r="H13" i="26"/>
  <c r="F13" i="26"/>
  <c r="D13" i="26"/>
  <c r="I12" i="30" l="1"/>
  <c r="I13" i="26"/>
  <c r="I10" i="32"/>
  <c r="I10" i="33"/>
</calcChain>
</file>

<file path=xl/sharedStrings.xml><?xml version="1.0" encoding="utf-8"?>
<sst xmlns="http://schemas.openxmlformats.org/spreadsheetml/2006/main" count="296" uniqueCount="97">
  <si>
    <t>ALES</t>
  </si>
  <si>
    <t>TOPLAM</t>
  </si>
  <si>
    <t>BİRİMİ :</t>
  </si>
  <si>
    <t>DERECESİ</t>
  </si>
  <si>
    <t>KADRO UNVANI</t>
  </si>
  <si>
    <t>BÖLÜMÜ/A.B.D. :</t>
  </si>
  <si>
    <t>ADI VE SOYADI</t>
  </si>
  <si>
    <t>DEĞERLENDİRME</t>
  </si>
  <si>
    <t>ARDAHAN ÜNİVERSİTESİ</t>
  </si>
  <si>
    <t>S.N.</t>
  </si>
  <si>
    <t>T.C.</t>
  </si>
  <si>
    <t>KADRO SAYISI</t>
  </si>
  <si>
    <t>LİSANS</t>
  </si>
  <si>
    <t>LİSANS (%30)</t>
  </si>
  <si>
    <t>GİRİŞ S. NOTU</t>
  </si>
  <si>
    <t>ALES (%35)</t>
  </si>
  <si>
    <t>GİRİŞ S. NOTU (%35)</t>
  </si>
  <si>
    <t>ÖĞRETİM ELEMANI ALIMI SINAV  SONUÇLARI</t>
  </si>
  <si>
    <t>Ardahan Sağlık Hizmetleri MYO</t>
  </si>
  <si>
    <t>Tıbbi Hizmetler ve Teknikler / Tıbbi Görüntüleme Teknikleri</t>
  </si>
  <si>
    <t>Öğretim Görevlisi
 (Ders Verecek)</t>
  </si>
  <si>
    <t xml:space="preserve">Sağlık Bakım Hizmetleri / Yaşlı Bakım </t>
  </si>
  <si>
    <t>Posof MYO</t>
  </si>
  <si>
    <t>Çıldır MYO</t>
  </si>
  <si>
    <t>Sosyal Hizmetler / Sosyal Hizmetler Pr.</t>
  </si>
  <si>
    <t>Rektörlük</t>
  </si>
  <si>
    <t>Merkezi Araştırma Laboratuvarı Uygulama ve Araştırma Merkezi</t>
  </si>
  <si>
    <t>Öğretim Görevlisi
 (Uygulamalı Birim)</t>
  </si>
  <si>
    <t>Proje Geliştirme ve Koordinasyon Ofisi</t>
  </si>
  <si>
    <t>Tuğçe IŞIK</t>
  </si>
  <si>
    <t>Elvan DEMİR</t>
  </si>
  <si>
    <t>Sinan İRTEGÜN</t>
  </si>
  <si>
    <t>Özge EROL</t>
  </si>
  <si>
    <t>Sadık ATICI</t>
  </si>
  <si>
    <t>Muhammed KAZOĞLU</t>
  </si>
  <si>
    <t>Derya ŞİMŞEKLİ BAKIRHAN</t>
  </si>
  <si>
    <t>Mehmet SELÇUK</t>
  </si>
  <si>
    <t>Ayşegül ÖZER YİĞİT</t>
  </si>
  <si>
    <t>Emine BEKAR</t>
  </si>
  <si>
    <t>Funda CİRİT ÖZÇELİK</t>
  </si>
  <si>
    <t>Ayşe DOĞAN</t>
  </si>
  <si>
    <t>Tuğba TODİL</t>
  </si>
  <si>
    <t>Ömer UZUNTAŞ</t>
  </si>
  <si>
    <t>Zeynep AKYÜREK</t>
  </si>
  <si>
    <t>Mustafa YÜKSELER</t>
  </si>
  <si>
    <t>İsmail Turgut PALA</t>
  </si>
  <si>
    <t>Soner BERŞE</t>
  </si>
  <si>
    <t>Kader UYMAZ</t>
  </si>
  <si>
    <t>Hamza ADIGÜZEL</t>
  </si>
  <si>
    <t>Neslihan KARATAŞ</t>
  </si>
  <si>
    <t>Gül ÖZDEMİR</t>
  </si>
  <si>
    <t>Serpil GERNİ</t>
  </si>
  <si>
    <t>Sevgi YALÇIN</t>
  </si>
  <si>
    <t>Yetkin SENEMOĞLU</t>
  </si>
  <si>
    <t>DİL PUANI</t>
  </si>
  <si>
    <t>İsra YİĞİTVAR</t>
  </si>
  <si>
    <t>Sümeyye ATALAN</t>
  </si>
  <si>
    <t>Sevilay GÜRSUL</t>
  </si>
  <si>
    <t>Ali Murat KÖSEMEN</t>
  </si>
  <si>
    <t>Tuğçe ULUTAŞDEMİR</t>
  </si>
  <si>
    <t>Melike YILDIZ</t>
  </si>
  <si>
    <t>Kübra KESER</t>
  </si>
  <si>
    <t>Alev KART</t>
  </si>
  <si>
    <t>Sinan NACAR</t>
  </si>
  <si>
    <t>Gizem KOCAUSTA</t>
  </si>
  <si>
    <t>HAYRİ ÖCAL</t>
  </si>
  <si>
    <t>Figen ÖZŞAHİN</t>
  </si>
  <si>
    <t>Mehmet Sadık ÖZTANRIKULU</t>
  </si>
  <si>
    <t>ALES (%30)</t>
  </si>
  <si>
    <t>GİRİŞ S. NOTU (%30)</t>
  </si>
  <si>
    <t>LİSANS(%30)</t>
  </si>
  <si>
    <t>İlyas GÖNÜL</t>
  </si>
  <si>
    <t>Arif AKTAŞ</t>
  </si>
  <si>
    <t>İlan Sıra No : 6</t>
  </si>
  <si>
    <t>DİL PUANI (%10)</t>
  </si>
  <si>
    <t>İlan Sıra No: 7</t>
  </si>
  <si>
    <t>İlan Sıra No : 8</t>
  </si>
  <si>
    <t>İlan Sıra No : 9</t>
  </si>
  <si>
    <t>Dilan GÜNEŞ</t>
  </si>
  <si>
    <t>İlan Sıra No : 1</t>
  </si>
  <si>
    <t>İlan Sıra No : 2</t>
  </si>
  <si>
    <t>İlan Sıra No : 3</t>
  </si>
  <si>
    <t>İlan Sıra No : 4</t>
  </si>
  <si>
    <t>Resul DURAN</t>
  </si>
  <si>
    <t>Metin BULU</t>
  </si>
  <si>
    <t>Mehmet Günay UYAR</t>
  </si>
  <si>
    <t>Kübra ÖZKAN DEMİR</t>
  </si>
  <si>
    <t>İlan Sıra No : 5</t>
  </si>
  <si>
    <t>SINAVA GİRMEDİ</t>
  </si>
  <si>
    <t>BAŞARILI (ASIL)</t>
  </si>
  <si>
    <t>BAŞARISIZ</t>
  </si>
  <si>
    <t>BAŞARILI (YEDEK)</t>
  </si>
  <si>
    <t>BAŞARILI(ASIL)</t>
  </si>
  <si>
    <t>GİRMEDİ</t>
  </si>
  <si>
    <t>BAŞARILI(YEDEK)</t>
  </si>
  <si>
    <t>Sağlık Bakım Hizmetleri / Evde Hasta Bakımı</t>
  </si>
  <si>
    <t xml:space="preserve">Tıbbi Hizmetler ve Teknikler / İlk ve Acil Yardım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</si>
</sst>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000"/>
    <numFmt numFmtId="166" formatCode="0.00;[Red]0.00"/>
    <numFmt numFmtId="167" formatCode="0;[Red]0"/>
  </numFmts>
  <fonts count="10" x14ac:knownFonts="1">
    <font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2"/>
      <color indexed="8"/>
      <name val="Calibri"/>
      <family val="2"/>
      <charset val="162"/>
    </font>
    <font>
      <sz val="12"/>
      <name val="Calibri"/>
      <family val="2"/>
      <charset val="162"/>
    </font>
    <font>
      <sz val="12"/>
      <name val="Arial Tur"/>
      <charset val="162"/>
    </font>
    <font>
      <sz val="12"/>
      <name val="Times New Roman"/>
      <family val="1"/>
      <charset val="162"/>
    </font>
    <font>
      <sz val="14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vertical="center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/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/>
    </xf>
    <xf numFmtId="2" fontId="6" fillId="0" borderId="5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8" fillId="2" borderId="0" xfId="0" applyFont="1" applyFill="1" applyAlignment="1"/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/>
    </xf>
    <xf numFmtId="2" fontId="6" fillId="2" borderId="5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0" fillId="0" borderId="0" xfId="0" applyFont="1"/>
    <xf numFmtId="0" fontId="4" fillId="2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2" fontId="6" fillId="2" borderId="5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166" fontId="3" fillId="2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6" fillId="0" borderId="5" xfId="0" applyNumberFormat="1" applyFont="1" applyBorder="1" applyAlignment="1">
      <alignment horizontal="center" vertical="center"/>
    </xf>
    <xf numFmtId="166" fontId="1" fillId="0" borderId="0" xfId="0" applyNumberFormat="1" applyFont="1" applyAlignment="1">
      <alignment horizontal="center"/>
    </xf>
    <xf numFmtId="166" fontId="3" fillId="2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6" fontId="3" fillId="2" borderId="5" xfId="0" applyNumberFormat="1" applyFont="1" applyFill="1" applyBorder="1" applyAlignment="1">
      <alignment horizontal="center"/>
    </xf>
    <xf numFmtId="166" fontId="6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167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14" fontId="3" fillId="2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G22" sqref="G22"/>
    </sheetView>
  </sheetViews>
  <sheetFormatPr defaultRowHeight="15" x14ac:dyDescent="0.25"/>
  <cols>
    <col min="1" max="1" width="4.140625" style="3" bestFit="1" customWidth="1"/>
    <col min="2" max="2" width="25.140625" style="6" customWidth="1"/>
    <col min="3" max="3" width="11.28515625" style="6" customWidth="1"/>
    <col min="4" max="5" width="12.140625" style="6" customWidth="1"/>
    <col min="6" max="6" width="15.85546875" style="6" bestFit="1" customWidth="1"/>
    <col min="7" max="7" width="14.7109375" style="6" customWidth="1"/>
    <col min="8" max="8" width="20.28515625" style="3" customWidth="1"/>
    <col min="9" max="9" width="12" style="3" customWidth="1"/>
    <col min="10" max="10" width="17.85546875" style="6" bestFit="1" customWidth="1"/>
    <col min="11" max="11" width="9.140625" style="6" customWidth="1"/>
    <col min="12" max="12" width="18" style="6" customWidth="1"/>
    <col min="13" max="16384" width="9.140625" style="6"/>
  </cols>
  <sheetData>
    <row r="1" spans="1:10" s="2" customFormat="1" ht="15.75" x14ac:dyDescent="0.25">
      <c r="A1" s="53" t="s">
        <v>10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s="2" customFormat="1" ht="15.75" x14ac:dyDescent="0.25">
      <c r="A2" s="54" t="s">
        <v>8</v>
      </c>
      <c r="B2" s="54"/>
      <c r="C2" s="54"/>
      <c r="D2" s="54"/>
      <c r="E2" s="54"/>
      <c r="F2" s="54"/>
      <c r="G2" s="54"/>
      <c r="H2" s="54"/>
      <c r="I2" s="54"/>
      <c r="J2" s="54"/>
    </row>
    <row r="3" spans="1:10" s="2" customFormat="1" ht="15.75" x14ac:dyDescent="0.25">
      <c r="A3" s="54" t="s">
        <v>17</v>
      </c>
      <c r="B3" s="54"/>
      <c r="C3" s="54"/>
      <c r="D3" s="54"/>
      <c r="E3" s="54"/>
      <c r="F3" s="54"/>
      <c r="G3" s="54"/>
      <c r="H3" s="54"/>
      <c r="I3" s="54"/>
      <c r="J3" s="54"/>
    </row>
    <row r="4" spans="1:10" s="1" customFormat="1" ht="15.75" x14ac:dyDescent="0.25">
      <c r="A4" s="55">
        <v>43637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ht="15.75" x14ac:dyDescent="0.25">
      <c r="B5" s="4"/>
      <c r="C5" s="4"/>
      <c r="D5" s="4"/>
      <c r="E5" s="4"/>
      <c r="F5" s="4"/>
      <c r="G5" s="4"/>
      <c r="H5" s="5"/>
      <c r="J5" s="2"/>
    </row>
    <row r="6" spans="1:10" x14ac:dyDescent="0.25">
      <c r="B6" s="4" t="s">
        <v>79</v>
      </c>
      <c r="C6" s="4"/>
      <c r="D6" s="4"/>
      <c r="E6" s="4"/>
      <c r="F6" s="4"/>
      <c r="G6" s="4"/>
      <c r="H6" s="5"/>
    </row>
    <row r="7" spans="1:10" s="2" customFormat="1" ht="30" customHeight="1" x14ac:dyDescent="0.25">
      <c r="A7" s="56" t="s">
        <v>2</v>
      </c>
      <c r="B7" s="56"/>
      <c r="C7" s="57" t="s">
        <v>18</v>
      </c>
      <c r="D7" s="58"/>
      <c r="E7" s="58"/>
      <c r="F7" s="7" t="s">
        <v>11</v>
      </c>
      <c r="G7" s="8" t="s">
        <v>3</v>
      </c>
      <c r="H7" s="59" t="s">
        <v>4</v>
      </c>
      <c r="I7" s="59"/>
      <c r="J7" s="59"/>
    </row>
    <row r="8" spans="1:10" s="2" customFormat="1" ht="35.25" customHeight="1" x14ac:dyDescent="0.25">
      <c r="A8" s="49" t="s">
        <v>5</v>
      </c>
      <c r="B8" s="49"/>
      <c r="C8" s="50" t="s">
        <v>19</v>
      </c>
      <c r="D8" s="51"/>
      <c r="E8" s="51"/>
      <c r="F8" s="24">
        <v>2</v>
      </c>
      <c r="G8" s="11">
        <v>5</v>
      </c>
      <c r="H8" s="52" t="s">
        <v>20</v>
      </c>
      <c r="I8" s="52"/>
      <c r="J8" s="52"/>
    </row>
    <row r="9" spans="1:10" s="20" customFormat="1" ht="30" customHeight="1" x14ac:dyDescent="0.25">
      <c r="A9" s="12" t="s">
        <v>9</v>
      </c>
      <c r="B9" s="12" t="s">
        <v>6</v>
      </c>
      <c r="C9" s="13" t="s">
        <v>0</v>
      </c>
      <c r="D9" s="13" t="s">
        <v>15</v>
      </c>
      <c r="E9" s="13" t="s">
        <v>12</v>
      </c>
      <c r="F9" s="13" t="s">
        <v>13</v>
      </c>
      <c r="G9" s="13" t="s">
        <v>14</v>
      </c>
      <c r="H9" s="13" t="s">
        <v>16</v>
      </c>
      <c r="I9" s="13" t="s">
        <v>1</v>
      </c>
      <c r="J9" s="12" t="s">
        <v>7</v>
      </c>
    </row>
    <row r="10" spans="1:10" s="20" customFormat="1" ht="30" customHeight="1" x14ac:dyDescent="0.25">
      <c r="A10" s="12">
        <v>1</v>
      </c>
      <c r="B10" s="18" t="s">
        <v>30</v>
      </c>
      <c r="C10" s="26">
        <v>70.636210000000005</v>
      </c>
      <c r="D10" s="28">
        <f>C10*0.35</f>
        <v>24.722673499999999</v>
      </c>
      <c r="E10" s="19">
        <v>70.13</v>
      </c>
      <c r="F10" s="19">
        <f>E10*0.3</f>
        <v>21.038999999999998</v>
      </c>
      <c r="G10" s="17">
        <v>75</v>
      </c>
      <c r="H10" s="29">
        <f>G10*0.35</f>
        <v>26.25</v>
      </c>
      <c r="I10" s="15">
        <f>H10+F10+D10</f>
        <v>72.011673500000001</v>
      </c>
      <c r="J10" s="14" t="s">
        <v>92</v>
      </c>
    </row>
    <row r="11" spans="1:10" s="20" customFormat="1" ht="30" customHeight="1" x14ac:dyDescent="0.25">
      <c r="A11" s="12">
        <v>2</v>
      </c>
      <c r="B11" s="18" t="s">
        <v>31</v>
      </c>
      <c r="C11" s="26">
        <v>72.051820000000006</v>
      </c>
      <c r="D11" s="28">
        <f>C11*0.35</f>
        <v>25.218137000000002</v>
      </c>
      <c r="E11" s="19">
        <v>56.6</v>
      </c>
      <c r="F11" s="19">
        <f>E11*0.3</f>
        <v>16.98</v>
      </c>
      <c r="G11" s="17">
        <v>70</v>
      </c>
      <c r="H11" s="29">
        <f>G11*0.35</f>
        <v>24.5</v>
      </c>
      <c r="I11" s="15">
        <f>H11+F11+D11</f>
        <v>66.698137000000003</v>
      </c>
      <c r="J11" s="14" t="s">
        <v>92</v>
      </c>
    </row>
    <row r="12" spans="1:10" s="20" customFormat="1" ht="30" customHeight="1" x14ac:dyDescent="0.25">
      <c r="A12" s="12">
        <v>3</v>
      </c>
      <c r="B12" s="18" t="s">
        <v>66</v>
      </c>
      <c r="C12" s="26">
        <v>75.104770000000002</v>
      </c>
      <c r="D12" s="28">
        <f>C12*0.35</f>
        <v>26.286669499999999</v>
      </c>
      <c r="E12" s="19">
        <v>72.23</v>
      </c>
      <c r="F12" s="19">
        <f>E12*0.3</f>
        <v>21.669</v>
      </c>
      <c r="G12" s="17">
        <v>45</v>
      </c>
      <c r="H12" s="29">
        <f>G12*0.35</f>
        <v>15.749999999999998</v>
      </c>
      <c r="I12" s="15">
        <f>H12+F12+D12</f>
        <v>63.705669499999999</v>
      </c>
      <c r="J12" s="14" t="s">
        <v>90</v>
      </c>
    </row>
    <row r="13" spans="1:10" s="20" customFormat="1" ht="30" customHeight="1" x14ac:dyDescent="0.25">
      <c r="A13" s="12">
        <v>4</v>
      </c>
      <c r="B13" s="18" t="s">
        <v>29</v>
      </c>
      <c r="C13" s="26">
        <v>77.51276</v>
      </c>
      <c r="D13" s="28">
        <f>C13*0.35</f>
        <v>27.129465999999997</v>
      </c>
      <c r="E13" s="19">
        <v>76.97</v>
      </c>
      <c r="F13" s="19">
        <f>E13*0.3</f>
        <v>23.090999999999998</v>
      </c>
      <c r="G13" s="17"/>
      <c r="H13" s="29">
        <f>G13*0.35</f>
        <v>0</v>
      </c>
      <c r="I13" s="15">
        <f>H13+F13+D13</f>
        <v>50.220465999999995</v>
      </c>
      <c r="J13" s="12" t="s">
        <v>93</v>
      </c>
    </row>
    <row r="14" spans="1:10" x14ac:dyDescent="0.25">
      <c r="B14" s="4"/>
      <c r="C14" s="4"/>
      <c r="D14" s="4"/>
      <c r="E14" s="4"/>
      <c r="F14" s="4"/>
      <c r="G14" s="4"/>
      <c r="H14" s="5"/>
    </row>
    <row r="15" spans="1:10" x14ac:dyDescent="0.25">
      <c r="B15" s="4"/>
      <c r="C15" s="4"/>
      <c r="D15" s="4"/>
      <c r="E15" s="4"/>
      <c r="F15" s="4"/>
      <c r="G15" s="4"/>
      <c r="H15" s="5"/>
    </row>
    <row r="16" spans="1:10" x14ac:dyDescent="0.25">
      <c r="B16" s="4"/>
      <c r="C16" s="4"/>
      <c r="D16" s="4"/>
      <c r="E16" s="4"/>
      <c r="F16" s="4"/>
      <c r="G16" s="4"/>
      <c r="H16" s="5"/>
    </row>
    <row r="17" spans="2:8" x14ac:dyDescent="0.25">
      <c r="B17" s="4"/>
      <c r="C17" s="4"/>
      <c r="D17" s="4"/>
      <c r="E17" s="4"/>
      <c r="F17" s="4"/>
      <c r="G17" s="4"/>
      <c r="H17" s="5"/>
    </row>
    <row r="18" spans="2:8" x14ac:dyDescent="0.25">
      <c r="B18" s="4"/>
      <c r="C18" s="4"/>
      <c r="D18" s="4"/>
      <c r="E18" s="4"/>
      <c r="F18" s="4"/>
      <c r="G18" s="4"/>
      <c r="H18" s="5"/>
    </row>
    <row r="19" spans="2:8" x14ac:dyDescent="0.25">
      <c r="B19" s="4"/>
      <c r="C19" s="4"/>
      <c r="D19" s="4"/>
      <c r="E19" s="4"/>
      <c r="F19" s="4"/>
      <c r="G19" s="4"/>
      <c r="H19" s="5"/>
    </row>
    <row r="20" spans="2:8" x14ac:dyDescent="0.25">
      <c r="B20" s="4"/>
      <c r="C20" s="4"/>
      <c r="D20" s="4"/>
      <c r="E20" s="4"/>
      <c r="F20" s="4"/>
      <c r="G20" s="4"/>
      <c r="H20" s="5"/>
    </row>
    <row r="21" spans="2:8" x14ac:dyDescent="0.25">
      <c r="B21" s="4"/>
      <c r="C21" s="4"/>
      <c r="D21" s="4"/>
      <c r="E21" s="4"/>
      <c r="F21" s="4"/>
      <c r="G21" s="4"/>
      <c r="H21" s="5"/>
    </row>
    <row r="22" spans="2:8" x14ac:dyDescent="0.25">
      <c r="B22" s="4"/>
      <c r="C22" s="4"/>
      <c r="D22" s="4"/>
      <c r="E22" s="4"/>
      <c r="F22" s="4"/>
      <c r="G22" s="4"/>
      <c r="H22" s="5"/>
    </row>
    <row r="23" spans="2:8" x14ac:dyDescent="0.25">
      <c r="B23" s="4"/>
      <c r="C23" s="4"/>
      <c r="D23" s="4"/>
      <c r="E23" s="4"/>
      <c r="F23" s="4"/>
      <c r="G23" s="4"/>
      <c r="H23" s="5"/>
    </row>
    <row r="24" spans="2:8" x14ac:dyDescent="0.25">
      <c r="B24" s="4"/>
      <c r="C24" s="4"/>
      <c r="D24" s="4"/>
      <c r="E24" s="4"/>
      <c r="F24" s="4"/>
      <c r="G24" s="4"/>
      <c r="H24" s="5"/>
    </row>
    <row r="25" spans="2:8" x14ac:dyDescent="0.25">
      <c r="B25" s="4"/>
      <c r="C25" s="4"/>
      <c r="D25" s="4"/>
      <c r="E25" s="4"/>
      <c r="F25" s="4"/>
      <c r="G25" s="4"/>
      <c r="H25" s="5"/>
    </row>
    <row r="26" spans="2:8" x14ac:dyDescent="0.25">
      <c r="B26" s="4"/>
      <c r="C26" s="4"/>
      <c r="D26" s="4"/>
      <c r="E26" s="4"/>
      <c r="F26" s="4"/>
      <c r="G26" s="4"/>
      <c r="H26" s="5"/>
    </row>
    <row r="27" spans="2:8" x14ac:dyDescent="0.25">
      <c r="B27" s="4"/>
      <c r="C27" s="4"/>
      <c r="D27" s="4"/>
      <c r="E27" s="4"/>
      <c r="F27" s="4"/>
      <c r="G27" s="4"/>
      <c r="H27" s="5"/>
    </row>
    <row r="28" spans="2:8" x14ac:dyDescent="0.25">
      <c r="B28" s="4"/>
      <c r="C28" s="4"/>
      <c r="D28" s="4"/>
      <c r="E28" s="4"/>
      <c r="F28" s="4"/>
      <c r="G28" s="4"/>
      <c r="H28" s="5"/>
    </row>
    <row r="29" spans="2:8" x14ac:dyDescent="0.25">
      <c r="B29" s="4"/>
      <c r="C29" s="4"/>
      <c r="D29" s="4"/>
      <c r="E29" s="4"/>
      <c r="F29" s="4"/>
      <c r="G29" s="4"/>
      <c r="H29" s="5"/>
    </row>
    <row r="30" spans="2:8" x14ac:dyDescent="0.25">
      <c r="B30" s="4"/>
      <c r="C30" s="4"/>
      <c r="D30" s="4"/>
      <c r="E30" s="4"/>
      <c r="F30" s="4"/>
      <c r="G30" s="4"/>
      <c r="H30" s="5"/>
    </row>
  </sheetData>
  <mergeCells count="10">
    <mergeCell ref="A8:B8"/>
    <mergeCell ref="C8:E8"/>
    <mergeCell ref="H8:J8"/>
    <mergeCell ref="A1:J1"/>
    <mergeCell ref="A2:J2"/>
    <mergeCell ref="A3:J3"/>
    <mergeCell ref="A4:J4"/>
    <mergeCell ref="A7:B7"/>
    <mergeCell ref="C7:E7"/>
    <mergeCell ref="H7:J7"/>
  </mergeCells>
  <pageMargins left="0.42" right="0.3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B12" sqref="B12"/>
    </sheetView>
  </sheetViews>
  <sheetFormatPr defaultRowHeight="15" x14ac:dyDescent="0.25"/>
  <cols>
    <col min="1" max="1" width="4.140625" style="3" bestFit="1" customWidth="1"/>
    <col min="2" max="2" width="29.140625" style="6" customWidth="1"/>
    <col min="3" max="3" width="11.7109375" style="6" customWidth="1"/>
    <col min="4" max="4" width="12.140625" style="6" customWidth="1"/>
    <col min="5" max="5" width="15.7109375" style="6" customWidth="1"/>
    <col min="6" max="6" width="15.28515625" style="6" customWidth="1"/>
    <col min="7" max="7" width="14.7109375" style="6" customWidth="1"/>
    <col min="8" max="8" width="13.140625" style="3" customWidth="1"/>
    <col min="9" max="9" width="11.140625" style="3" customWidth="1"/>
    <col min="10" max="10" width="17.85546875" style="6" bestFit="1" customWidth="1"/>
    <col min="11" max="11" width="9.140625" style="6" customWidth="1"/>
    <col min="12" max="12" width="18" style="6" customWidth="1"/>
    <col min="13" max="16384" width="9.140625" style="6"/>
  </cols>
  <sheetData>
    <row r="1" spans="1:10" s="2" customFormat="1" ht="15.75" x14ac:dyDescent="0.25">
      <c r="A1" s="53" t="s">
        <v>10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s="2" customFormat="1" ht="15.75" x14ac:dyDescent="0.25">
      <c r="A2" s="54" t="s">
        <v>8</v>
      </c>
      <c r="B2" s="54"/>
      <c r="C2" s="54"/>
      <c r="D2" s="54"/>
      <c r="E2" s="54"/>
      <c r="F2" s="54"/>
      <c r="G2" s="54"/>
      <c r="H2" s="54"/>
      <c r="I2" s="54"/>
      <c r="J2" s="54"/>
    </row>
    <row r="3" spans="1:10" s="2" customFormat="1" ht="15.75" x14ac:dyDescent="0.25">
      <c r="A3" s="54" t="s">
        <v>17</v>
      </c>
      <c r="B3" s="54"/>
      <c r="C3" s="54"/>
      <c r="D3" s="54"/>
      <c r="E3" s="54"/>
      <c r="F3" s="54"/>
      <c r="G3" s="54"/>
      <c r="H3" s="54"/>
      <c r="I3" s="54"/>
      <c r="J3" s="54"/>
    </row>
    <row r="4" spans="1:10" s="1" customFormat="1" ht="15.75" x14ac:dyDescent="0.25">
      <c r="A4" s="55">
        <v>43637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ht="15.75" x14ac:dyDescent="0.25">
      <c r="B5" s="4"/>
      <c r="C5" s="4"/>
      <c r="D5" s="4"/>
      <c r="E5" s="4"/>
      <c r="F5" s="4"/>
      <c r="G5" s="4"/>
      <c r="H5" s="5"/>
      <c r="J5" s="2"/>
    </row>
    <row r="6" spans="1:10" x14ac:dyDescent="0.25">
      <c r="B6" s="4" t="s">
        <v>80</v>
      </c>
      <c r="C6" s="4"/>
      <c r="D6" s="4"/>
      <c r="E6" s="4"/>
      <c r="F6" s="4"/>
      <c r="G6" s="4"/>
      <c r="H6" s="5"/>
    </row>
    <row r="7" spans="1:10" s="2" customFormat="1" ht="30" customHeight="1" x14ac:dyDescent="0.25">
      <c r="A7" s="56" t="s">
        <v>2</v>
      </c>
      <c r="B7" s="56"/>
      <c r="C7" s="57" t="s">
        <v>18</v>
      </c>
      <c r="D7" s="58"/>
      <c r="E7" s="58"/>
      <c r="F7" s="7" t="s">
        <v>11</v>
      </c>
      <c r="G7" s="8" t="s">
        <v>3</v>
      </c>
      <c r="H7" s="59" t="s">
        <v>4</v>
      </c>
      <c r="I7" s="59"/>
      <c r="J7" s="59"/>
    </row>
    <row r="8" spans="1:10" s="2" customFormat="1" ht="35.25" customHeight="1" x14ac:dyDescent="0.25">
      <c r="A8" s="49" t="s">
        <v>5</v>
      </c>
      <c r="B8" s="49"/>
      <c r="C8" s="60" t="s">
        <v>21</v>
      </c>
      <c r="D8" s="61"/>
      <c r="E8" s="61"/>
      <c r="F8" s="24">
        <v>3</v>
      </c>
      <c r="G8" s="11">
        <v>5</v>
      </c>
      <c r="H8" s="52" t="s">
        <v>20</v>
      </c>
      <c r="I8" s="52"/>
      <c r="J8" s="52"/>
    </row>
    <row r="9" spans="1:10" s="20" customFormat="1" ht="41.25" customHeight="1" x14ac:dyDescent="0.25">
      <c r="A9" s="12" t="s">
        <v>9</v>
      </c>
      <c r="B9" s="12" t="s">
        <v>6</v>
      </c>
      <c r="C9" s="13" t="s">
        <v>0</v>
      </c>
      <c r="D9" s="13" t="s">
        <v>15</v>
      </c>
      <c r="E9" s="13" t="s">
        <v>12</v>
      </c>
      <c r="F9" s="34" t="s">
        <v>13</v>
      </c>
      <c r="G9" s="13" t="s">
        <v>14</v>
      </c>
      <c r="H9" s="34" t="s">
        <v>16</v>
      </c>
      <c r="I9" s="13" t="s">
        <v>1</v>
      </c>
      <c r="J9" s="12" t="s">
        <v>7</v>
      </c>
    </row>
    <row r="10" spans="1:10" s="20" customFormat="1" ht="30" customHeight="1" x14ac:dyDescent="0.25">
      <c r="A10" s="12">
        <v>1</v>
      </c>
      <c r="B10" s="18" t="s">
        <v>35</v>
      </c>
      <c r="C10" s="26">
        <v>72.218190000000007</v>
      </c>
      <c r="D10" s="28">
        <f t="shared" ref="D10:D19" si="0">C10*0.35</f>
        <v>25.276366500000002</v>
      </c>
      <c r="E10" s="19">
        <v>79.7</v>
      </c>
      <c r="F10" s="19">
        <f t="shared" ref="F10:F19" si="1">E10*0.3</f>
        <v>23.91</v>
      </c>
      <c r="G10" s="17">
        <v>60</v>
      </c>
      <c r="H10" s="29">
        <f t="shared" ref="H10:H19" si="2">G10*0.35</f>
        <v>21</v>
      </c>
      <c r="I10" s="15">
        <f t="shared" ref="I10:I19" si="3">H10+F10+D10</f>
        <v>70.186366499999991</v>
      </c>
      <c r="J10" s="12" t="s">
        <v>92</v>
      </c>
    </row>
    <row r="11" spans="1:10" s="20" customFormat="1" ht="30" customHeight="1" x14ac:dyDescent="0.25">
      <c r="A11" s="12">
        <v>2</v>
      </c>
      <c r="B11" s="18" t="s">
        <v>67</v>
      </c>
      <c r="C11" s="26">
        <v>82.280159999999995</v>
      </c>
      <c r="D11" s="28">
        <f t="shared" si="0"/>
        <v>28.798055999999995</v>
      </c>
      <c r="E11" s="19">
        <v>68.03</v>
      </c>
      <c r="F11" s="19">
        <f t="shared" si="1"/>
        <v>20.408999999999999</v>
      </c>
      <c r="G11" s="17">
        <v>55</v>
      </c>
      <c r="H11" s="29">
        <f t="shared" si="2"/>
        <v>19.25</v>
      </c>
      <c r="I11" s="15">
        <f t="shared" si="3"/>
        <v>68.457055999999994</v>
      </c>
      <c r="J11" s="12" t="s">
        <v>92</v>
      </c>
    </row>
    <row r="12" spans="1:10" s="20" customFormat="1" ht="30" customHeight="1" x14ac:dyDescent="0.25">
      <c r="A12" s="12">
        <v>3</v>
      </c>
      <c r="B12" s="18" t="s">
        <v>32</v>
      </c>
      <c r="C12" s="26">
        <v>71.530500000000004</v>
      </c>
      <c r="D12" s="28">
        <f t="shared" si="0"/>
        <v>25.035675000000001</v>
      </c>
      <c r="E12" s="19">
        <v>87.63</v>
      </c>
      <c r="F12" s="19">
        <f t="shared" si="1"/>
        <v>26.288999999999998</v>
      </c>
      <c r="G12" s="17">
        <v>45</v>
      </c>
      <c r="H12" s="29">
        <f t="shared" si="2"/>
        <v>15.749999999999998</v>
      </c>
      <c r="I12" s="15">
        <f t="shared" si="3"/>
        <v>67.074674999999999</v>
      </c>
      <c r="J12" s="12" t="s">
        <v>92</v>
      </c>
    </row>
    <row r="13" spans="1:10" s="20" customFormat="1" ht="30" customHeight="1" x14ac:dyDescent="0.25">
      <c r="A13" s="12">
        <v>4</v>
      </c>
      <c r="B13" s="18" t="s">
        <v>37</v>
      </c>
      <c r="C13" s="26">
        <v>70.227279999999993</v>
      </c>
      <c r="D13" s="28">
        <f t="shared" si="0"/>
        <v>24.579547999999996</v>
      </c>
      <c r="E13" s="19">
        <v>77.75</v>
      </c>
      <c r="F13" s="19">
        <f t="shared" si="1"/>
        <v>23.324999999999999</v>
      </c>
      <c r="G13" s="17">
        <v>50</v>
      </c>
      <c r="H13" s="29">
        <f t="shared" si="2"/>
        <v>17.5</v>
      </c>
      <c r="I13" s="15">
        <f t="shared" si="3"/>
        <v>65.404548000000005</v>
      </c>
      <c r="J13" s="14" t="s">
        <v>94</v>
      </c>
    </row>
    <row r="14" spans="1:10" ht="30" customHeight="1" x14ac:dyDescent="0.25">
      <c r="A14" s="12">
        <v>5</v>
      </c>
      <c r="B14" s="18" t="s">
        <v>39</v>
      </c>
      <c r="C14" s="26">
        <v>70.632540000000006</v>
      </c>
      <c r="D14" s="28">
        <f t="shared" si="0"/>
        <v>24.721389000000002</v>
      </c>
      <c r="E14" s="19">
        <v>71.06</v>
      </c>
      <c r="F14" s="19">
        <f t="shared" si="1"/>
        <v>21.318000000000001</v>
      </c>
      <c r="G14" s="17">
        <v>55</v>
      </c>
      <c r="H14" s="29">
        <f t="shared" si="2"/>
        <v>19.25</v>
      </c>
      <c r="I14" s="15">
        <f t="shared" si="3"/>
        <v>65.289389</v>
      </c>
      <c r="J14" s="14" t="s">
        <v>94</v>
      </c>
    </row>
    <row r="15" spans="1:10" ht="30" customHeight="1" x14ac:dyDescent="0.25">
      <c r="A15" s="12">
        <v>6</v>
      </c>
      <c r="B15" s="18" t="s">
        <v>38</v>
      </c>
      <c r="C15" s="26">
        <v>70.477369999999993</v>
      </c>
      <c r="D15" s="28">
        <f t="shared" si="0"/>
        <v>24.667079499999996</v>
      </c>
      <c r="E15" s="19">
        <v>72.27</v>
      </c>
      <c r="F15" s="19">
        <f t="shared" si="1"/>
        <v>21.680999999999997</v>
      </c>
      <c r="G15" s="17">
        <v>35</v>
      </c>
      <c r="H15" s="29">
        <f t="shared" si="2"/>
        <v>12.25</v>
      </c>
      <c r="I15" s="15">
        <f t="shared" si="3"/>
        <v>58.598079499999997</v>
      </c>
      <c r="J15" s="12" t="s">
        <v>90</v>
      </c>
    </row>
    <row r="16" spans="1:10" s="22" customFormat="1" ht="30" customHeight="1" x14ac:dyDescent="0.25">
      <c r="A16" s="12">
        <v>7</v>
      </c>
      <c r="B16" s="18" t="s">
        <v>40</v>
      </c>
      <c r="C16" s="26">
        <v>72.679900000000004</v>
      </c>
      <c r="D16" s="28">
        <f t="shared" si="0"/>
        <v>25.437964999999998</v>
      </c>
      <c r="E16" s="30">
        <v>61.03</v>
      </c>
      <c r="F16" s="19">
        <f t="shared" si="1"/>
        <v>18.309000000000001</v>
      </c>
      <c r="G16" s="17">
        <v>28</v>
      </c>
      <c r="H16" s="29">
        <f t="shared" si="2"/>
        <v>9.7999999999999989</v>
      </c>
      <c r="I16" s="15">
        <f t="shared" si="3"/>
        <v>53.546965</v>
      </c>
      <c r="J16" s="12" t="s">
        <v>90</v>
      </c>
    </row>
    <row r="17" spans="1:10" s="22" customFormat="1" ht="30" customHeight="1" x14ac:dyDescent="0.25">
      <c r="A17" s="12">
        <v>8</v>
      </c>
      <c r="B17" s="18" t="s">
        <v>34</v>
      </c>
      <c r="C17" s="26">
        <v>79.746420000000001</v>
      </c>
      <c r="D17" s="28">
        <f t="shared" si="0"/>
        <v>27.911246999999999</v>
      </c>
      <c r="E17" s="19">
        <v>64.06</v>
      </c>
      <c r="F17" s="19">
        <f t="shared" si="1"/>
        <v>19.218</v>
      </c>
      <c r="G17" s="17">
        <v>17</v>
      </c>
      <c r="H17" s="29">
        <f t="shared" si="2"/>
        <v>5.9499999999999993</v>
      </c>
      <c r="I17" s="15">
        <f t="shared" si="3"/>
        <v>53.079246999999995</v>
      </c>
      <c r="J17" s="12" t="s">
        <v>90</v>
      </c>
    </row>
    <row r="18" spans="1:10" ht="30" customHeight="1" x14ac:dyDescent="0.25">
      <c r="A18" s="12">
        <v>9</v>
      </c>
      <c r="B18" s="18" t="s">
        <v>33</v>
      </c>
      <c r="C18" s="26">
        <v>77.188209999999998</v>
      </c>
      <c r="D18" s="28">
        <f t="shared" si="0"/>
        <v>27.015873499999998</v>
      </c>
      <c r="E18" s="19">
        <v>72.459999999999994</v>
      </c>
      <c r="F18" s="19">
        <f t="shared" si="1"/>
        <v>21.737999999999996</v>
      </c>
      <c r="G18" s="17"/>
      <c r="H18" s="29">
        <f t="shared" si="2"/>
        <v>0</v>
      </c>
      <c r="I18" s="15">
        <f t="shared" si="3"/>
        <v>48.753873499999997</v>
      </c>
      <c r="J18" s="12" t="s">
        <v>93</v>
      </c>
    </row>
    <row r="19" spans="1:10" ht="30" customHeight="1" x14ac:dyDescent="0.25">
      <c r="A19" s="12">
        <v>10</v>
      </c>
      <c r="B19" s="18" t="s">
        <v>36</v>
      </c>
      <c r="C19" s="26">
        <v>73.815759999999997</v>
      </c>
      <c r="D19" s="28">
        <f t="shared" si="0"/>
        <v>25.835515999999998</v>
      </c>
      <c r="E19" s="30">
        <v>73.86</v>
      </c>
      <c r="F19" s="19">
        <f t="shared" si="1"/>
        <v>22.157999999999998</v>
      </c>
      <c r="G19" s="17"/>
      <c r="H19" s="29">
        <f t="shared" si="2"/>
        <v>0</v>
      </c>
      <c r="I19" s="15">
        <f t="shared" si="3"/>
        <v>47.993516</v>
      </c>
      <c r="J19" s="12" t="s">
        <v>93</v>
      </c>
    </row>
    <row r="21" spans="1:10" x14ac:dyDescent="0.25">
      <c r="B21" s="4"/>
      <c r="C21" s="4"/>
      <c r="D21" s="4"/>
      <c r="E21" s="4"/>
      <c r="F21" s="4"/>
      <c r="G21" s="4"/>
      <c r="H21" s="5"/>
    </row>
    <row r="22" spans="1:10" x14ac:dyDescent="0.25">
      <c r="B22" s="4"/>
      <c r="C22" s="4"/>
      <c r="D22" s="4"/>
      <c r="E22" s="4"/>
      <c r="F22" s="4"/>
      <c r="G22" s="4"/>
      <c r="H22" s="5"/>
    </row>
    <row r="23" spans="1:10" x14ac:dyDescent="0.25">
      <c r="B23" s="4"/>
      <c r="C23" s="4"/>
      <c r="D23" s="4"/>
      <c r="E23" s="4"/>
      <c r="F23" s="4"/>
      <c r="G23" s="4"/>
      <c r="H23" s="5"/>
    </row>
    <row r="24" spans="1:10" x14ac:dyDescent="0.25">
      <c r="B24" s="4"/>
      <c r="C24" s="4"/>
      <c r="D24" s="4"/>
      <c r="E24" s="4"/>
      <c r="F24" s="4"/>
      <c r="G24" s="4"/>
      <c r="H24" s="5"/>
    </row>
    <row r="25" spans="1:10" x14ac:dyDescent="0.25">
      <c r="B25" s="4"/>
      <c r="C25" s="4"/>
      <c r="D25" s="4"/>
      <c r="E25" s="4"/>
      <c r="F25" s="4"/>
      <c r="G25" s="4"/>
      <c r="H25" s="5"/>
    </row>
    <row r="26" spans="1:10" x14ac:dyDescent="0.25">
      <c r="B26" s="4"/>
      <c r="C26" s="4"/>
      <c r="D26" s="4"/>
      <c r="E26" s="4"/>
      <c r="F26" s="4"/>
      <c r="G26" s="4"/>
      <c r="H26" s="5"/>
    </row>
    <row r="27" spans="1:10" x14ac:dyDescent="0.25">
      <c r="B27" s="4"/>
      <c r="C27" s="4"/>
      <c r="D27" s="4"/>
      <c r="E27" s="4"/>
      <c r="F27" s="4"/>
      <c r="G27" s="4"/>
      <c r="H27" s="5"/>
    </row>
    <row r="28" spans="1:10" x14ac:dyDescent="0.25">
      <c r="B28" s="4"/>
      <c r="C28" s="4"/>
      <c r="D28" s="4"/>
      <c r="E28" s="4"/>
      <c r="F28" s="4"/>
      <c r="G28" s="4"/>
      <c r="H28" s="5"/>
    </row>
    <row r="29" spans="1:10" x14ac:dyDescent="0.25">
      <c r="B29" s="4"/>
    </row>
    <row r="30" spans="1:10" x14ac:dyDescent="0.25">
      <c r="B30" s="4"/>
    </row>
    <row r="31" spans="1:10" x14ac:dyDescent="0.25">
      <c r="B31" s="4"/>
    </row>
    <row r="32" spans="1:10" x14ac:dyDescent="0.25">
      <c r="B32" s="4"/>
    </row>
  </sheetData>
  <mergeCells count="10">
    <mergeCell ref="A8:B8"/>
    <mergeCell ref="C8:E8"/>
    <mergeCell ref="H8:J8"/>
    <mergeCell ref="A1:J1"/>
    <mergeCell ref="A2:J2"/>
    <mergeCell ref="A3:J3"/>
    <mergeCell ref="A4:J4"/>
    <mergeCell ref="A7:B7"/>
    <mergeCell ref="C7:E7"/>
    <mergeCell ref="H7:J7"/>
  </mergeCells>
  <pageMargins left="0.42" right="0.3" top="0.74803149606299213" bottom="0.74803149606299213" header="0.31496062992125984" footer="0.31496062992125984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H25" sqref="H25"/>
    </sheetView>
  </sheetViews>
  <sheetFormatPr defaultRowHeight="15" x14ac:dyDescent="0.25"/>
  <cols>
    <col min="1" max="1" width="4.140625" style="3" bestFit="1" customWidth="1"/>
    <col min="2" max="2" width="25.140625" style="6" customWidth="1"/>
    <col min="3" max="3" width="10.7109375" style="6" customWidth="1"/>
    <col min="4" max="4" width="12.140625" style="6" customWidth="1"/>
    <col min="5" max="5" width="19" style="6" customWidth="1"/>
    <col min="6" max="6" width="15.85546875" style="6" bestFit="1" customWidth="1"/>
    <col min="7" max="7" width="14.7109375" style="6" customWidth="1"/>
    <col min="8" max="8" width="13.85546875" style="3" customWidth="1"/>
    <col min="9" max="9" width="10" style="3" bestFit="1" customWidth="1"/>
    <col min="10" max="10" width="25.5703125" style="6" customWidth="1"/>
    <col min="11" max="11" width="9.140625" style="6" customWidth="1"/>
    <col min="12" max="12" width="18" style="6" customWidth="1"/>
    <col min="13" max="16384" width="9.140625" style="6"/>
  </cols>
  <sheetData>
    <row r="1" spans="1:10" s="2" customFormat="1" ht="15.75" x14ac:dyDescent="0.25">
      <c r="A1" s="53" t="s">
        <v>10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s="2" customFormat="1" ht="15.75" x14ac:dyDescent="0.25">
      <c r="A2" s="54" t="s">
        <v>8</v>
      </c>
      <c r="B2" s="54"/>
      <c r="C2" s="54"/>
      <c r="D2" s="54"/>
      <c r="E2" s="54"/>
      <c r="F2" s="54"/>
      <c r="G2" s="54"/>
      <c r="H2" s="54"/>
      <c r="I2" s="54"/>
      <c r="J2" s="54"/>
    </row>
    <row r="3" spans="1:10" s="2" customFormat="1" ht="15.75" x14ac:dyDescent="0.25">
      <c r="A3" s="54" t="s">
        <v>17</v>
      </c>
      <c r="B3" s="54"/>
      <c r="C3" s="54"/>
      <c r="D3" s="54"/>
      <c r="E3" s="54"/>
      <c r="F3" s="54"/>
      <c r="G3" s="54"/>
      <c r="H3" s="54"/>
      <c r="I3" s="54"/>
      <c r="J3" s="54"/>
    </row>
    <row r="4" spans="1:10" s="1" customFormat="1" ht="15.75" x14ac:dyDescent="0.25">
      <c r="A4" s="55">
        <v>43637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ht="15.75" x14ac:dyDescent="0.25">
      <c r="B5" s="4"/>
      <c r="C5" s="4"/>
      <c r="D5" s="4"/>
      <c r="E5" s="4"/>
      <c r="F5" s="4"/>
      <c r="G5" s="4"/>
      <c r="H5" s="5"/>
      <c r="J5" s="2"/>
    </row>
    <row r="6" spans="1:10" x14ac:dyDescent="0.25">
      <c r="B6" s="4" t="s">
        <v>81</v>
      </c>
      <c r="C6" s="4"/>
      <c r="D6" s="4"/>
      <c r="E6" s="4"/>
      <c r="F6" s="4"/>
      <c r="G6" s="4"/>
      <c r="H6" s="5"/>
    </row>
    <row r="7" spans="1:10" s="2" customFormat="1" ht="30" customHeight="1" x14ac:dyDescent="0.25">
      <c r="A7" s="56" t="s">
        <v>2</v>
      </c>
      <c r="B7" s="56"/>
      <c r="C7" s="57" t="s">
        <v>22</v>
      </c>
      <c r="D7" s="58"/>
      <c r="E7" s="58"/>
      <c r="F7" s="7" t="s">
        <v>11</v>
      </c>
      <c r="G7" s="8" t="s">
        <v>3</v>
      </c>
      <c r="H7" s="59" t="s">
        <v>4</v>
      </c>
      <c r="I7" s="59"/>
      <c r="J7" s="59"/>
    </row>
    <row r="8" spans="1:10" s="2" customFormat="1" ht="35.25" customHeight="1" x14ac:dyDescent="0.25">
      <c r="A8" s="49" t="s">
        <v>5</v>
      </c>
      <c r="B8" s="49"/>
      <c r="C8" s="60" t="s">
        <v>95</v>
      </c>
      <c r="D8" s="61"/>
      <c r="E8" s="61"/>
      <c r="F8" s="24">
        <v>1</v>
      </c>
      <c r="G8" s="11">
        <v>5</v>
      </c>
      <c r="H8" s="52" t="s">
        <v>20</v>
      </c>
      <c r="I8" s="52"/>
      <c r="J8" s="52"/>
    </row>
    <row r="9" spans="1:10" s="20" customFormat="1" ht="33" customHeight="1" x14ac:dyDescent="0.25">
      <c r="A9" s="12" t="s">
        <v>9</v>
      </c>
      <c r="B9" s="12" t="s">
        <v>6</v>
      </c>
      <c r="C9" s="13" t="s">
        <v>0</v>
      </c>
      <c r="D9" s="13" t="s">
        <v>15</v>
      </c>
      <c r="E9" s="13" t="s">
        <v>12</v>
      </c>
      <c r="F9" s="13" t="s">
        <v>13</v>
      </c>
      <c r="G9" s="13" t="s">
        <v>14</v>
      </c>
      <c r="H9" s="34" t="s">
        <v>16</v>
      </c>
      <c r="I9" s="13" t="s">
        <v>1</v>
      </c>
      <c r="J9" s="12" t="s">
        <v>7</v>
      </c>
    </row>
    <row r="10" spans="1:10" s="20" customFormat="1" ht="30" customHeight="1" x14ac:dyDescent="0.25">
      <c r="A10" s="12">
        <v>1</v>
      </c>
      <c r="B10" s="18" t="s">
        <v>41</v>
      </c>
      <c r="C10" s="26">
        <v>72.42483</v>
      </c>
      <c r="D10" s="28">
        <f>C10*0.35</f>
        <v>25.3486905</v>
      </c>
      <c r="E10" s="19">
        <v>75.5</v>
      </c>
      <c r="F10" s="19">
        <f>E10*0.3</f>
        <v>22.65</v>
      </c>
      <c r="G10" s="17">
        <v>65</v>
      </c>
      <c r="H10" s="29">
        <f>G10*0.35</f>
        <v>22.75</v>
      </c>
      <c r="I10" s="15">
        <f>H10+F10+D10</f>
        <v>70.748690499999995</v>
      </c>
      <c r="J10" s="14" t="s">
        <v>92</v>
      </c>
    </row>
    <row r="11" spans="1:10" x14ac:dyDescent="0.25">
      <c r="B11" s="4"/>
      <c r="C11" s="4"/>
      <c r="D11" s="4"/>
      <c r="E11" s="4"/>
      <c r="F11" s="4"/>
      <c r="G11" s="4"/>
      <c r="H11" s="5"/>
    </row>
    <row r="13" spans="1:10" x14ac:dyDescent="0.25">
      <c r="B13" s="9"/>
      <c r="C13" s="9"/>
      <c r="D13" s="9"/>
      <c r="E13" s="9"/>
      <c r="F13" s="9"/>
      <c r="G13" s="9"/>
      <c r="H13" s="10"/>
    </row>
    <row r="14" spans="1:10" x14ac:dyDescent="0.25">
      <c r="B14" s="9"/>
      <c r="C14" s="9"/>
      <c r="D14" s="9"/>
      <c r="E14" s="9"/>
      <c r="F14" s="9"/>
      <c r="G14" s="9"/>
      <c r="H14" s="10"/>
    </row>
    <row r="15" spans="1:10" x14ac:dyDescent="0.25">
      <c r="B15" s="4"/>
      <c r="C15" s="4"/>
      <c r="D15" s="4"/>
      <c r="E15" s="4"/>
      <c r="F15" s="4"/>
      <c r="G15" s="4"/>
      <c r="H15" s="5"/>
    </row>
    <row r="16" spans="1:10" x14ac:dyDescent="0.25">
      <c r="B16" s="4"/>
      <c r="C16" s="4"/>
      <c r="D16" s="4"/>
      <c r="E16" s="4"/>
      <c r="F16" s="4"/>
      <c r="G16" s="4"/>
      <c r="H16" s="5"/>
    </row>
    <row r="17" spans="2:8" x14ac:dyDescent="0.25">
      <c r="B17" s="4"/>
      <c r="C17" s="4"/>
      <c r="D17" s="4"/>
      <c r="E17" s="4"/>
      <c r="F17" s="4"/>
      <c r="G17" s="4"/>
      <c r="H17" s="5"/>
    </row>
    <row r="18" spans="2:8" x14ac:dyDescent="0.25">
      <c r="B18" s="4"/>
      <c r="C18" s="4"/>
      <c r="D18" s="4"/>
      <c r="E18" s="4"/>
      <c r="F18" s="4"/>
      <c r="G18" s="4"/>
      <c r="H18" s="5"/>
    </row>
    <row r="19" spans="2:8" x14ac:dyDescent="0.25">
      <c r="B19" s="4"/>
      <c r="C19" s="4"/>
      <c r="D19" s="4"/>
      <c r="E19" s="4"/>
      <c r="F19" s="4"/>
      <c r="G19" s="4"/>
      <c r="H19" s="5"/>
    </row>
    <row r="20" spans="2:8" x14ac:dyDescent="0.25">
      <c r="B20" s="4"/>
      <c r="C20" s="4"/>
      <c r="D20" s="4"/>
      <c r="E20" s="4"/>
      <c r="F20" s="4"/>
      <c r="G20" s="4"/>
      <c r="H20" s="5"/>
    </row>
    <row r="21" spans="2:8" x14ac:dyDescent="0.25">
      <c r="B21" s="4"/>
      <c r="C21" s="4"/>
      <c r="D21" s="4"/>
      <c r="E21" s="4"/>
      <c r="F21" s="4"/>
      <c r="G21" s="4"/>
      <c r="H21" s="5"/>
    </row>
    <row r="22" spans="2:8" x14ac:dyDescent="0.25">
      <c r="B22" s="4"/>
      <c r="C22" s="4"/>
      <c r="D22" s="4"/>
      <c r="E22" s="4"/>
      <c r="F22" s="4"/>
      <c r="G22" s="4"/>
      <c r="H22" s="5"/>
    </row>
    <row r="23" spans="2:8" x14ac:dyDescent="0.25">
      <c r="B23" s="4"/>
      <c r="C23" s="4"/>
      <c r="D23" s="4"/>
      <c r="E23" s="4"/>
      <c r="F23" s="4"/>
      <c r="G23" s="4"/>
      <c r="H23" s="5"/>
    </row>
    <row r="24" spans="2:8" x14ac:dyDescent="0.25">
      <c r="B24" s="4"/>
      <c r="C24" s="4"/>
      <c r="D24" s="4"/>
      <c r="E24" s="4"/>
      <c r="F24" s="4"/>
      <c r="G24" s="4"/>
      <c r="H24" s="5"/>
    </row>
    <row r="25" spans="2:8" x14ac:dyDescent="0.25">
      <c r="B25" s="4"/>
      <c r="C25" s="4"/>
      <c r="D25" s="4"/>
      <c r="E25" s="4"/>
      <c r="F25" s="4"/>
      <c r="G25" s="4"/>
      <c r="H25" s="5"/>
    </row>
    <row r="26" spans="2:8" x14ac:dyDescent="0.25">
      <c r="B26" s="4"/>
      <c r="C26" s="4"/>
      <c r="D26" s="4"/>
      <c r="E26" s="4"/>
      <c r="F26" s="4"/>
      <c r="G26" s="4"/>
      <c r="H26" s="5"/>
    </row>
    <row r="27" spans="2:8" x14ac:dyDescent="0.25">
      <c r="B27" s="4"/>
      <c r="C27" s="4"/>
      <c r="D27" s="4"/>
      <c r="E27" s="4"/>
      <c r="F27" s="4"/>
      <c r="G27" s="4"/>
      <c r="H27" s="5"/>
    </row>
    <row r="28" spans="2:8" x14ac:dyDescent="0.25">
      <c r="B28" s="4"/>
      <c r="C28" s="4"/>
      <c r="D28" s="4"/>
      <c r="E28" s="4"/>
      <c r="F28" s="4"/>
      <c r="G28" s="4"/>
      <c r="H28" s="5"/>
    </row>
    <row r="29" spans="2:8" x14ac:dyDescent="0.25">
      <c r="B29" s="4"/>
      <c r="C29" s="4"/>
      <c r="D29" s="4"/>
      <c r="E29" s="4"/>
      <c r="F29" s="4"/>
      <c r="G29" s="4"/>
      <c r="H29" s="5"/>
    </row>
    <row r="30" spans="2:8" x14ac:dyDescent="0.25">
      <c r="B30" s="4"/>
      <c r="C30" s="4"/>
      <c r="D30" s="4"/>
      <c r="E30" s="4"/>
      <c r="F30" s="4"/>
      <c r="G30" s="4"/>
      <c r="H30" s="5"/>
    </row>
    <row r="31" spans="2:8" x14ac:dyDescent="0.25">
      <c r="B31" s="4"/>
      <c r="C31" s="4"/>
      <c r="D31" s="4"/>
      <c r="E31" s="4"/>
      <c r="F31" s="4"/>
      <c r="G31" s="4"/>
      <c r="H31" s="5"/>
    </row>
  </sheetData>
  <mergeCells count="10">
    <mergeCell ref="A8:B8"/>
    <mergeCell ref="C8:E8"/>
    <mergeCell ref="H8:J8"/>
    <mergeCell ref="A1:J1"/>
    <mergeCell ref="A2:J2"/>
    <mergeCell ref="A3:J3"/>
    <mergeCell ref="A4:J4"/>
    <mergeCell ref="A7:B7"/>
    <mergeCell ref="C7:E7"/>
    <mergeCell ref="H7:J7"/>
  </mergeCells>
  <pageMargins left="0.42" right="0.3" top="0.74803149606299213" bottom="0.74803149606299213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E24" sqref="E24"/>
    </sheetView>
  </sheetViews>
  <sheetFormatPr defaultRowHeight="15" x14ac:dyDescent="0.25"/>
  <cols>
    <col min="1" max="1" width="4.140625" style="3" bestFit="1" customWidth="1"/>
    <col min="2" max="2" width="25.140625" style="6" customWidth="1"/>
    <col min="3" max="3" width="13.42578125" style="6" customWidth="1"/>
    <col min="4" max="4" width="12.140625" style="6" customWidth="1"/>
    <col min="5" max="5" width="22.140625" style="6" customWidth="1"/>
    <col min="6" max="6" width="15.85546875" style="6" bestFit="1" customWidth="1"/>
    <col min="7" max="7" width="14.7109375" style="6" customWidth="1"/>
    <col min="8" max="8" width="14.28515625" style="3" customWidth="1"/>
    <col min="9" max="9" width="10.85546875" style="3" customWidth="1"/>
    <col min="10" max="10" width="21.42578125" style="6" customWidth="1"/>
    <col min="11" max="11" width="9.140625" style="6" customWidth="1"/>
    <col min="12" max="12" width="18" style="6" customWidth="1"/>
    <col min="13" max="16384" width="9.140625" style="6"/>
  </cols>
  <sheetData>
    <row r="1" spans="1:10" s="2" customFormat="1" ht="15.75" x14ac:dyDescent="0.25">
      <c r="A1" s="53" t="s">
        <v>10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s="2" customFormat="1" ht="15.75" x14ac:dyDescent="0.25">
      <c r="A2" s="54" t="s">
        <v>8</v>
      </c>
      <c r="B2" s="54"/>
      <c r="C2" s="54"/>
      <c r="D2" s="54"/>
      <c r="E2" s="54"/>
      <c r="F2" s="54"/>
      <c r="G2" s="54"/>
      <c r="H2" s="54"/>
      <c r="I2" s="54"/>
      <c r="J2" s="54"/>
    </row>
    <row r="3" spans="1:10" s="2" customFormat="1" ht="15.75" x14ac:dyDescent="0.25">
      <c r="A3" s="54" t="s">
        <v>17</v>
      </c>
      <c r="B3" s="54"/>
      <c r="C3" s="54"/>
      <c r="D3" s="54"/>
      <c r="E3" s="54"/>
      <c r="F3" s="54"/>
      <c r="G3" s="54"/>
      <c r="H3" s="54"/>
      <c r="I3" s="54"/>
      <c r="J3" s="54"/>
    </row>
    <row r="4" spans="1:10" s="1" customFormat="1" ht="15.75" x14ac:dyDescent="0.25">
      <c r="A4" s="55">
        <v>43637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ht="15.75" x14ac:dyDescent="0.25">
      <c r="B5" s="4"/>
      <c r="C5" s="4"/>
      <c r="D5" s="4"/>
      <c r="E5" s="4"/>
      <c r="F5" s="4"/>
      <c r="G5" s="4"/>
      <c r="H5" s="5"/>
      <c r="J5" s="2"/>
    </row>
    <row r="6" spans="1:10" x14ac:dyDescent="0.25">
      <c r="B6" s="4" t="s">
        <v>82</v>
      </c>
      <c r="C6" s="4"/>
      <c r="D6" s="4"/>
      <c r="E6" s="4"/>
      <c r="F6" s="4"/>
      <c r="G6" s="4"/>
      <c r="H6" s="5"/>
    </row>
    <row r="7" spans="1:10" s="2" customFormat="1" ht="30" customHeight="1" x14ac:dyDescent="0.25">
      <c r="A7" s="56" t="s">
        <v>2</v>
      </c>
      <c r="B7" s="56"/>
      <c r="C7" s="57" t="s">
        <v>22</v>
      </c>
      <c r="D7" s="58"/>
      <c r="E7" s="58"/>
      <c r="F7" s="7" t="s">
        <v>11</v>
      </c>
      <c r="G7" s="8" t="s">
        <v>3</v>
      </c>
      <c r="H7" s="59" t="s">
        <v>4</v>
      </c>
      <c r="I7" s="59"/>
      <c r="J7" s="59"/>
    </row>
    <row r="8" spans="1:10" s="2" customFormat="1" ht="35.25" customHeight="1" x14ac:dyDescent="0.25">
      <c r="A8" s="49" t="s">
        <v>5</v>
      </c>
      <c r="B8" s="49"/>
      <c r="C8" s="60" t="s">
        <v>96</v>
      </c>
      <c r="D8" s="61"/>
      <c r="E8" s="61"/>
      <c r="F8" s="24">
        <v>1</v>
      </c>
      <c r="G8" s="11">
        <v>5</v>
      </c>
      <c r="H8" s="52" t="s">
        <v>20</v>
      </c>
      <c r="I8" s="52"/>
      <c r="J8" s="52"/>
    </row>
    <row r="9" spans="1:10" s="20" customFormat="1" ht="39" customHeight="1" x14ac:dyDescent="0.25">
      <c r="A9" s="12" t="s">
        <v>9</v>
      </c>
      <c r="B9" s="12" t="s">
        <v>6</v>
      </c>
      <c r="C9" s="13" t="s">
        <v>0</v>
      </c>
      <c r="D9" s="13" t="s">
        <v>15</v>
      </c>
      <c r="E9" s="13" t="s">
        <v>12</v>
      </c>
      <c r="F9" s="13" t="s">
        <v>13</v>
      </c>
      <c r="G9" s="13" t="s">
        <v>14</v>
      </c>
      <c r="H9" s="34" t="s">
        <v>16</v>
      </c>
      <c r="I9" s="13" t="s">
        <v>1</v>
      </c>
      <c r="J9" s="12" t="s">
        <v>7</v>
      </c>
    </row>
    <row r="10" spans="1:10" s="20" customFormat="1" ht="30" customHeight="1" x14ac:dyDescent="0.25">
      <c r="A10" s="12">
        <v>1</v>
      </c>
      <c r="B10" s="18" t="s">
        <v>42</v>
      </c>
      <c r="C10" s="26">
        <v>77.511809999999997</v>
      </c>
      <c r="D10" s="28">
        <f>C10*0.35</f>
        <v>27.129133499999998</v>
      </c>
      <c r="E10" s="19">
        <v>89.96</v>
      </c>
      <c r="F10" s="19">
        <f>E10*0.3</f>
        <v>26.987999999999996</v>
      </c>
      <c r="G10" s="17">
        <v>50</v>
      </c>
      <c r="H10" s="29">
        <f>G10*0.35</f>
        <v>17.5</v>
      </c>
      <c r="I10" s="15">
        <f>H10+F10+D10</f>
        <v>71.617133499999994</v>
      </c>
      <c r="J10" s="14" t="s">
        <v>89</v>
      </c>
    </row>
    <row r="11" spans="1:10" s="20" customFormat="1" ht="30" customHeight="1" x14ac:dyDescent="0.25">
      <c r="A11" s="12">
        <v>2</v>
      </c>
      <c r="B11" s="18" t="s">
        <v>44</v>
      </c>
      <c r="C11" s="26">
        <v>78.687259999999995</v>
      </c>
      <c r="D11" s="28">
        <f>C11*0.35</f>
        <v>27.540540999999997</v>
      </c>
      <c r="E11" s="19">
        <v>65.7</v>
      </c>
      <c r="F11" s="19">
        <f>E11*0.3</f>
        <v>19.71</v>
      </c>
      <c r="G11" s="17">
        <v>62</v>
      </c>
      <c r="H11" s="29">
        <f>G11*0.35</f>
        <v>21.7</v>
      </c>
      <c r="I11" s="15">
        <f>H11+F11+D11</f>
        <v>68.950540999999987</v>
      </c>
      <c r="J11" s="14" t="s">
        <v>91</v>
      </c>
    </row>
    <row r="12" spans="1:10" s="20" customFormat="1" ht="30" customHeight="1" x14ac:dyDescent="0.25">
      <c r="A12" s="12">
        <v>3</v>
      </c>
      <c r="B12" s="18" t="s">
        <v>46</v>
      </c>
      <c r="C12" s="26">
        <v>74.563249999999996</v>
      </c>
      <c r="D12" s="28">
        <f>C12*0.35</f>
        <v>26.097137499999999</v>
      </c>
      <c r="E12" s="19">
        <v>53.56</v>
      </c>
      <c r="F12" s="19">
        <f>E12*0.3</f>
        <v>16.068000000000001</v>
      </c>
      <c r="G12" s="17">
        <v>67</v>
      </c>
      <c r="H12" s="29">
        <f>G12*0.35</f>
        <v>23.45</v>
      </c>
      <c r="I12" s="15">
        <f>H12+F12+D12</f>
        <v>65.615137500000003</v>
      </c>
      <c r="J12" s="14" t="s">
        <v>90</v>
      </c>
    </row>
    <row r="13" spans="1:10" s="20" customFormat="1" ht="30" customHeight="1" x14ac:dyDescent="0.25">
      <c r="A13" s="12">
        <v>4</v>
      </c>
      <c r="B13" s="18" t="s">
        <v>43</v>
      </c>
      <c r="C13" s="26">
        <v>77.493359999999996</v>
      </c>
      <c r="D13" s="28">
        <f>C13*0.35</f>
        <v>27.122675999999998</v>
      </c>
      <c r="E13" s="19">
        <v>83.66</v>
      </c>
      <c r="F13" s="19">
        <f>E13*0.3</f>
        <v>25.097999999999999</v>
      </c>
      <c r="G13" s="17"/>
      <c r="H13" s="29">
        <f>G13*0.35</f>
        <v>0</v>
      </c>
      <c r="I13" s="15">
        <f>H13+F13+D13</f>
        <v>52.220675999999997</v>
      </c>
      <c r="J13" s="12" t="s">
        <v>88</v>
      </c>
    </row>
    <row r="14" spans="1:10" ht="34.5" customHeight="1" x14ac:dyDescent="0.25">
      <c r="A14" s="12">
        <v>5</v>
      </c>
      <c r="B14" s="18" t="s">
        <v>45</v>
      </c>
      <c r="C14" s="26">
        <v>73.246780000000001</v>
      </c>
      <c r="D14" s="28">
        <f>C14*0.35</f>
        <v>25.636372999999999</v>
      </c>
      <c r="E14" s="19">
        <v>72.459999999999994</v>
      </c>
      <c r="F14" s="19">
        <f>E14*0.3</f>
        <v>21.737999999999996</v>
      </c>
      <c r="G14" s="17"/>
      <c r="H14" s="29">
        <f>G14*0.35</f>
        <v>0</v>
      </c>
      <c r="I14" s="15">
        <f>H14+F14+D14</f>
        <v>47.374372999999991</v>
      </c>
      <c r="J14" s="12" t="s">
        <v>88</v>
      </c>
    </row>
    <row r="15" spans="1:10" x14ac:dyDescent="0.25">
      <c r="B15" s="9"/>
      <c r="C15" s="9"/>
      <c r="D15" s="9"/>
      <c r="E15" s="9"/>
      <c r="F15" s="9"/>
      <c r="G15" s="9"/>
      <c r="H15" s="10"/>
    </row>
    <row r="16" spans="1:10" x14ac:dyDescent="0.25">
      <c r="B16" s="9"/>
      <c r="C16" s="9"/>
      <c r="D16" s="9"/>
      <c r="E16" s="9"/>
      <c r="F16" s="9"/>
      <c r="G16" s="9"/>
      <c r="H16" s="10"/>
    </row>
    <row r="17" spans="2:8" x14ac:dyDescent="0.25">
      <c r="B17" s="4"/>
      <c r="C17" s="4"/>
      <c r="D17" s="4"/>
      <c r="E17" s="4"/>
      <c r="F17" s="4"/>
      <c r="G17" s="4"/>
      <c r="H17" s="5"/>
    </row>
    <row r="18" spans="2:8" x14ac:dyDescent="0.25">
      <c r="B18" s="4"/>
      <c r="C18" s="4"/>
      <c r="D18" s="4"/>
      <c r="E18" s="4"/>
      <c r="F18" s="4"/>
      <c r="G18" s="4"/>
      <c r="H18" s="5"/>
    </row>
    <row r="19" spans="2:8" x14ac:dyDescent="0.25">
      <c r="B19" s="4"/>
      <c r="C19" s="4"/>
      <c r="D19" s="4"/>
      <c r="E19" s="4"/>
      <c r="F19" s="4"/>
      <c r="G19" s="4"/>
      <c r="H19" s="5"/>
    </row>
    <row r="20" spans="2:8" x14ac:dyDescent="0.25">
      <c r="B20" s="4"/>
      <c r="C20" s="4"/>
      <c r="D20" s="4"/>
      <c r="E20" s="4"/>
      <c r="F20" s="4"/>
      <c r="G20" s="4"/>
      <c r="H20" s="5"/>
    </row>
    <row r="21" spans="2:8" x14ac:dyDescent="0.25">
      <c r="B21" s="4"/>
      <c r="C21" s="4"/>
      <c r="D21" s="4"/>
      <c r="E21" s="4"/>
      <c r="F21" s="4"/>
      <c r="G21" s="4"/>
      <c r="H21" s="5"/>
    </row>
    <row r="22" spans="2:8" x14ac:dyDescent="0.25">
      <c r="B22" s="4"/>
      <c r="C22" s="4"/>
      <c r="D22" s="4"/>
      <c r="E22" s="4"/>
      <c r="F22" s="4"/>
      <c r="G22" s="4"/>
      <c r="H22" s="5"/>
    </row>
    <row r="23" spans="2:8" x14ac:dyDescent="0.25">
      <c r="B23" s="4"/>
      <c r="C23" s="4"/>
      <c r="D23" s="4"/>
      <c r="E23" s="4"/>
      <c r="F23" s="4"/>
      <c r="G23" s="4"/>
      <c r="H23" s="5"/>
    </row>
    <row r="24" spans="2:8" x14ac:dyDescent="0.25">
      <c r="B24" s="4"/>
      <c r="C24" s="4"/>
      <c r="D24" s="4"/>
      <c r="E24" s="4"/>
      <c r="F24" s="4"/>
      <c r="G24" s="4"/>
      <c r="H24" s="5"/>
    </row>
    <row r="25" spans="2:8" x14ac:dyDescent="0.25">
      <c r="B25" s="4"/>
      <c r="C25" s="4"/>
      <c r="D25" s="4"/>
      <c r="E25" s="4"/>
      <c r="F25" s="4"/>
      <c r="G25" s="4"/>
      <c r="H25" s="5"/>
    </row>
    <row r="26" spans="2:8" x14ac:dyDescent="0.25">
      <c r="B26" s="4"/>
      <c r="C26" s="4"/>
      <c r="D26" s="4"/>
      <c r="E26" s="4"/>
      <c r="F26" s="4"/>
      <c r="G26" s="4"/>
      <c r="H26" s="5"/>
    </row>
    <row r="27" spans="2:8" x14ac:dyDescent="0.25">
      <c r="B27" s="4"/>
      <c r="C27" s="4"/>
      <c r="D27" s="4"/>
      <c r="E27" s="4"/>
      <c r="F27" s="4"/>
      <c r="G27" s="4"/>
      <c r="H27" s="5"/>
    </row>
    <row r="28" spans="2:8" x14ac:dyDescent="0.25">
      <c r="B28" s="4"/>
      <c r="C28" s="4"/>
      <c r="D28" s="4"/>
      <c r="E28" s="4"/>
      <c r="F28" s="4"/>
      <c r="G28" s="4"/>
      <c r="H28" s="5"/>
    </row>
    <row r="29" spans="2:8" x14ac:dyDescent="0.25">
      <c r="B29" s="4"/>
      <c r="C29" s="4"/>
      <c r="D29" s="4"/>
      <c r="E29" s="4"/>
      <c r="F29" s="4"/>
      <c r="G29" s="4"/>
      <c r="H29" s="5"/>
    </row>
    <row r="30" spans="2:8" x14ac:dyDescent="0.25">
      <c r="B30" s="4"/>
      <c r="C30" s="4"/>
      <c r="D30" s="4"/>
      <c r="E30" s="4"/>
      <c r="F30" s="4"/>
      <c r="G30" s="4"/>
      <c r="H30" s="5"/>
    </row>
    <row r="31" spans="2:8" x14ac:dyDescent="0.25">
      <c r="B31" s="4"/>
      <c r="C31" s="4"/>
      <c r="D31" s="4"/>
      <c r="E31" s="4"/>
      <c r="F31" s="4"/>
      <c r="G31" s="4"/>
      <c r="H31" s="5"/>
    </row>
    <row r="32" spans="2:8" x14ac:dyDescent="0.25">
      <c r="B32" s="4"/>
      <c r="C32" s="4"/>
      <c r="D32" s="4"/>
      <c r="E32" s="4"/>
      <c r="F32" s="4"/>
      <c r="G32" s="4"/>
      <c r="H32" s="5"/>
    </row>
    <row r="33" spans="2:8" x14ac:dyDescent="0.25">
      <c r="B33" s="4"/>
      <c r="C33" s="4"/>
      <c r="D33" s="4"/>
      <c r="E33" s="4"/>
      <c r="F33" s="4"/>
      <c r="G33" s="4"/>
      <c r="H33" s="5"/>
    </row>
  </sheetData>
  <mergeCells count="10">
    <mergeCell ref="A8:B8"/>
    <mergeCell ref="C8:E8"/>
    <mergeCell ref="H8:J8"/>
    <mergeCell ref="A1:J1"/>
    <mergeCell ref="A2:J2"/>
    <mergeCell ref="A3:J3"/>
    <mergeCell ref="A4:J4"/>
    <mergeCell ref="A7:B7"/>
    <mergeCell ref="C7:E7"/>
    <mergeCell ref="H7:J7"/>
  </mergeCells>
  <pageMargins left="0.42" right="0.3" top="0.74803149606299213" bottom="0.74803149606299213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zoomScaleNormal="100" workbookViewId="0">
      <selection activeCell="F19" sqref="F19"/>
    </sheetView>
  </sheetViews>
  <sheetFormatPr defaultRowHeight="15" x14ac:dyDescent="0.25"/>
  <cols>
    <col min="2" max="2" width="26.85546875" customWidth="1"/>
    <col min="3" max="3" width="13.7109375" customWidth="1"/>
    <col min="4" max="4" width="15.42578125" customWidth="1"/>
    <col min="5" max="5" width="14.140625" customWidth="1"/>
    <col min="6" max="6" width="13.85546875" customWidth="1"/>
    <col min="7" max="7" width="18.5703125" customWidth="1"/>
    <col min="8" max="8" width="15.28515625" customWidth="1"/>
    <col min="9" max="9" width="10.7109375" customWidth="1"/>
    <col min="10" max="10" width="22.42578125" customWidth="1"/>
  </cols>
  <sheetData>
    <row r="1" spans="1:10" ht="15.75" x14ac:dyDescent="0.25">
      <c r="A1" s="53" t="s">
        <v>10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ht="15.75" x14ac:dyDescent="0.25">
      <c r="A2" s="54" t="s">
        <v>8</v>
      </c>
      <c r="B2" s="54"/>
      <c r="C2" s="54"/>
      <c r="D2" s="54"/>
      <c r="E2" s="54"/>
      <c r="F2" s="54"/>
      <c r="G2" s="54"/>
      <c r="H2" s="54"/>
      <c r="I2" s="54"/>
      <c r="J2" s="54"/>
    </row>
    <row r="3" spans="1:10" ht="15.75" x14ac:dyDescent="0.25">
      <c r="A3" s="54" t="s">
        <v>17</v>
      </c>
      <c r="B3" s="54"/>
      <c r="C3" s="54"/>
      <c r="D3" s="54"/>
      <c r="E3" s="54"/>
      <c r="F3" s="54"/>
      <c r="G3" s="54"/>
      <c r="H3" s="54"/>
      <c r="I3" s="54"/>
      <c r="J3" s="54"/>
    </row>
    <row r="4" spans="1:10" ht="15.75" x14ac:dyDescent="0.25">
      <c r="A4" s="55">
        <v>43637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ht="15.75" x14ac:dyDescent="0.25">
      <c r="A5" s="3"/>
      <c r="B5" s="4"/>
      <c r="C5" s="4"/>
      <c r="D5" s="4"/>
      <c r="E5" s="4"/>
      <c r="F5" s="4"/>
      <c r="G5" s="4"/>
      <c r="H5" s="5"/>
      <c r="I5" s="3"/>
      <c r="J5" s="2"/>
    </row>
    <row r="6" spans="1:10" x14ac:dyDescent="0.25">
      <c r="A6" s="3"/>
      <c r="B6" s="4" t="s">
        <v>87</v>
      </c>
      <c r="C6" s="4"/>
      <c r="D6" s="4"/>
      <c r="E6" s="4"/>
      <c r="F6" s="4"/>
      <c r="G6" s="4"/>
      <c r="H6" s="5"/>
      <c r="I6" s="3"/>
      <c r="J6" s="6"/>
    </row>
    <row r="7" spans="1:10" ht="15.75" x14ac:dyDescent="0.25">
      <c r="A7" s="56" t="s">
        <v>2</v>
      </c>
      <c r="B7" s="56"/>
      <c r="C7" s="57" t="s">
        <v>23</v>
      </c>
      <c r="D7" s="58"/>
      <c r="E7" s="58"/>
      <c r="F7" s="25" t="s">
        <v>11</v>
      </c>
      <c r="G7" s="8" t="s">
        <v>3</v>
      </c>
      <c r="H7" s="59" t="s">
        <v>4</v>
      </c>
      <c r="I7" s="59"/>
      <c r="J7" s="59"/>
    </row>
    <row r="8" spans="1:10" ht="45" customHeight="1" x14ac:dyDescent="0.25">
      <c r="A8" s="49" t="s">
        <v>5</v>
      </c>
      <c r="B8" s="49"/>
      <c r="C8" s="60" t="s">
        <v>24</v>
      </c>
      <c r="D8" s="61"/>
      <c r="E8" s="61"/>
      <c r="F8" s="24">
        <v>2</v>
      </c>
      <c r="G8" s="11">
        <v>5</v>
      </c>
      <c r="H8" s="52" t="s">
        <v>20</v>
      </c>
      <c r="I8" s="52"/>
      <c r="J8" s="52"/>
    </row>
    <row r="9" spans="1:10" ht="32.25" customHeight="1" x14ac:dyDescent="0.25">
      <c r="A9" s="12" t="s">
        <v>9</v>
      </c>
      <c r="B9" s="12" t="s">
        <v>6</v>
      </c>
      <c r="C9" s="13" t="s">
        <v>0</v>
      </c>
      <c r="D9" s="13" t="s">
        <v>15</v>
      </c>
      <c r="E9" s="13" t="s">
        <v>12</v>
      </c>
      <c r="F9" s="13" t="s">
        <v>13</v>
      </c>
      <c r="G9" s="13" t="s">
        <v>14</v>
      </c>
      <c r="H9" s="34" t="s">
        <v>16</v>
      </c>
      <c r="I9" s="13" t="s">
        <v>1</v>
      </c>
      <c r="J9" s="12" t="s">
        <v>7</v>
      </c>
    </row>
    <row r="10" spans="1:10" ht="24.75" customHeight="1" x14ac:dyDescent="0.25">
      <c r="A10" s="12">
        <v>1</v>
      </c>
      <c r="B10" s="18" t="s">
        <v>83</v>
      </c>
      <c r="C10" s="26">
        <v>85.320440000000005</v>
      </c>
      <c r="D10" s="29">
        <f>C10*0.35</f>
        <v>29.862154</v>
      </c>
      <c r="E10" s="27">
        <v>87.4</v>
      </c>
      <c r="F10" s="19">
        <f>E10*0.3</f>
        <v>26.220000000000002</v>
      </c>
      <c r="G10" s="17">
        <v>90</v>
      </c>
      <c r="H10" s="29">
        <f>G10*0.35</f>
        <v>31.499999999999996</v>
      </c>
      <c r="I10" s="15">
        <f>D10+F10+H10</f>
        <v>87.582154000000003</v>
      </c>
      <c r="J10" s="14" t="s">
        <v>89</v>
      </c>
    </row>
    <row r="11" spans="1:10" ht="24.75" customHeight="1" x14ac:dyDescent="0.25">
      <c r="A11" s="12">
        <v>2</v>
      </c>
      <c r="B11" s="18" t="s">
        <v>84</v>
      </c>
      <c r="C11" s="26">
        <v>77.515770000000003</v>
      </c>
      <c r="D11" s="29">
        <f>C11*0.35</f>
        <v>27.130519499999998</v>
      </c>
      <c r="E11" s="16">
        <v>82.73</v>
      </c>
      <c r="F11" s="19">
        <f>E11*0.3</f>
        <v>24.818999999999999</v>
      </c>
      <c r="G11" s="17">
        <v>88</v>
      </c>
      <c r="H11" s="29">
        <f>G11*0.35</f>
        <v>30.799999999999997</v>
      </c>
      <c r="I11" s="15">
        <f t="shared" ref="I11:I13" si="0">D11+F11+H11</f>
        <v>82.749519499999991</v>
      </c>
      <c r="J11" s="14" t="s">
        <v>89</v>
      </c>
    </row>
    <row r="12" spans="1:10" ht="24.75" customHeight="1" x14ac:dyDescent="0.25">
      <c r="A12" s="12">
        <v>3</v>
      </c>
      <c r="B12" s="18" t="s">
        <v>85</v>
      </c>
      <c r="C12" s="26">
        <v>72.692149999999998</v>
      </c>
      <c r="D12" s="29">
        <f>C12*0.35</f>
        <v>25.442252499999999</v>
      </c>
      <c r="E12" s="16">
        <v>71.760000000000005</v>
      </c>
      <c r="F12" s="19">
        <f>E12*0.3</f>
        <v>21.528000000000002</v>
      </c>
      <c r="G12" s="17">
        <v>45</v>
      </c>
      <c r="H12" s="29">
        <f>G12*0.35</f>
        <v>15.749999999999998</v>
      </c>
      <c r="I12" s="15">
        <f t="shared" si="0"/>
        <v>62.720252500000001</v>
      </c>
      <c r="J12" s="14" t="s">
        <v>90</v>
      </c>
    </row>
    <row r="13" spans="1:10" ht="24.75" customHeight="1" x14ac:dyDescent="0.25">
      <c r="A13" s="12">
        <v>4</v>
      </c>
      <c r="B13" s="18" t="s">
        <v>86</v>
      </c>
      <c r="C13" s="26">
        <v>73.875360000000001</v>
      </c>
      <c r="D13" s="29">
        <f>C13*0.35</f>
        <v>25.856375999999997</v>
      </c>
      <c r="E13" s="16">
        <v>61.96</v>
      </c>
      <c r="F13" s="19">
        <f>E13*0.3</f>
        <v>18.588000000000001</v>
      </c>
      <c r="G13" s="17"/>
      <c r="H13" s="29">
        <f>G13*0.35</f>
        <v>0</v>
      </c>
      <c r="I13" s="15">
        <f t="shared" si="0"/>
        <v>44.444375999999998</v>
      </c>
      <c r="J13" s="12" t="s">
        <v>88</v>
      </c>
    </row>
    <row r="14" spans="1:10" ht="15.75" x14ac:dyDescent="0.25">
      <c r="A14" s="21"/>
      <c r="I14" s="21"/>
      <c r="J14" s="22"/>
    </row>
  </sheetData>
  <mergeCells count="10">
    <mergeCell ref="A8:B8"/>
    <mergeCell ref="C8:E8"/>
    <mergeCell ref="H8:J8"/>
    <mergeCell ref="A1:J1"/>
    <mergeCell ref="A2:J2"/>
    <mergeCell ref="A3:J3"/>
    <mergeCell ref="A4:J4"/>
    <mergeCell ref="A7:B7"/>
    <mergeCell ref="C7:E7"/>
    <mergeCell ref="H7:J7"/>
  </mergeCells>
  <pageMargins left="0.7" right="0.7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zoomScaleNormal="100" workbookViewId="0">
      <selection activeCell="H23" sqref="H23"/>
    </sheetView>
  </sheetViews>
  <sheetFormatPr defaultRowHeight="15" x14ac:dyDescent="0.25"/>
  <cols>
    <col min="2" max="2" width="22.42578125" customWidth="1"/>
    <col min="3" max="3" width="13.7109375" customWidth="1"/>
    <col min="4" max="6" width="15.42578125" customWidth="1"/>
    <col min="7" max="8" width="14.140625" customWidth="1"/>
    <col min="9" max="9" width="17.85546875" customWidth="1"/>
    <col min="10" max="10" width="13.85546875" customWidth="1"/>
    <col min="11" max="11" width="11.42578125" customWidth="1"/>
    <col min="12" max="12" width="22.42578125" customWidth="1"/>
  </cols>
  <sheetData>
    <row r="1" spans="1:12" ht="15.75" x14ac:dyDescent="0.25">
      <c r="A1" s="53" t="s">
        <v>10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ht="15.75" x14ac:dyDescent="0.25">
      <c r="A2" s="54" t="s">
        <v>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ht="15.75" x14ac:dyDescent="0.25">
      <c r="A3" s="54" t="s">
        <v>17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2" ht="15.75" x14ac:dyDescent="0.25">
      <c r="A4" s="55">
        <v>43637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ht="15.75" x14ac:dyDescent="0.25">
      <c r="A5" s="3"/>
      <c r="B5" s="4"/>
      <c r="C5" s="4"/>
      <c r="D5" s="4"/>
      <c r="E5" s="4"/>
      <c r="F5" s="4"/>
      <c r="G5" s="4"/>
      <c r="H5" s="4"/>
      <c r="I5" s="4"/>
      <c r="J5" s="5"/>
      <c r="K5" s="3"/>
      <c r="L5" s="2"/>
    </row>
    <row r="6" spans="1:12" ht="20.25" customHeight="1" x14ac:dyDescent="0.25">
      <c r="A6" s="3"/>
      <c r="B6" s="33" t="s">
        <v>73</v>
      </c>
      <c r="C6" s="4"/>
      <c r="D6" s="4"/>
      <c r="E6" s="4"/>
      <c r="F6" s="4"/>
      <c r="G6" s="4"/>
      <c r="H6" s="4"/>
      <c r="I6" s="4"/>
      <c r="J6" s="5"/>
      <c r="K6" s="3"/>
      <c r="L6" s="6"/>
    </row>
    <row r="7" spans="1:12" ht="22.5" customHeight="1" x14ac:dyDescent="0.25">
      <c r="A7" s="56" t="s">
        <v>2</v>
      </c>
      <c r="B7" s="56"/>
      <c r="C7" s="57" t="s">
        <v>25</v>
      </c>
      <c r="D7" s="58"/>
      <c r="E7" s="58"/>
      <c r="F7" s="58"/>
      <c r="G7" s="58"/>
      <c r="H7" s="25" t="s">
        <v>11</v>
      </c>
      <c r="I7" s="8" t="s">
        <v>3</v>
      </c>
      <c r="J7" s="59" t="s">
        <v>4</v>
      </c>
      <c r="K7" s="59"/>
      <c r="L7" s="59"/>
    </row>
    <row r="8" spans="1:12" ht="45" customHeight="1" x14ac:dyDescent="0.25">
      <c r="A8" s="49" t="s">
        <v>5</v>
      </c>
      <c r="B8" s="49"/>
      <c r="C8" s="60" t="s">
        <v>26</v>
      </c>
      <c r="D8" s="61"/>
      <c r="E8" s="61"/>
      <c r="F8" s="61"/>
      <c r="G8" s="61"/>
      <c r="H8" s="24">
        <v>1</v>
      </c>
      <c r="I8" s="11">
        <v>5</v>
      </c>
      <c r="J8" s="52" t="s">
        <v>27</v>
      </c>
      <c r="K8" s="52"/>
      <c r="L8" s="52"/>
    </row>
    <row r="9" spans="1:12" ht="40.5" customHeight="1" x14ac:dyDescent="0.25">
      <c r="A9" s="12" t="s">
        <v>9</v>
      </c>
      <c r="B9" s="12" t="s">
        <v>6</v>
      </c>
      <c r="C9" s="13" t="s">
        <v>0</v>
      </c>
      <c r="D9" s="13" t="s">
        <v>68</v>
      </c>
      <c r="E9" s="13" t="s">
        <v>12</v>
      </c>
      <c r="F9" s="13" t="s">
        <v>70</v>
      </c>
      <c r="G9" s="19" t="s">
        <v>54</v>
      </c>
      <c r="H9" s="35" t="s">
        <v>74</v>
      </c>
      <c r="I9" s="13" t="s">
        <v>14</v>
      </c>
      <c r="J9" s="34" t="s">
        <v>69</v>
      </c>
      <c r="K9" s="13" t="s">
        <v>1</v>
      </c>
      <c r="L9" s="12" t="s">
        <v>7</v>
      </c>
    </row>
    <row r="10" spans="1:12" ht="24.75" customHeight="1" x14ac:dyDescent="0.25">
      <c r="A10" s="12">
        <v>1</v>
      </c>
      <c r="B10" s="18" t="s">
        <v>48</v>
      </c>
      <c r="C10" s="26">
        <v>74.540350000000004</v>
      </c>
      <c r="D10" s="28">
        <f t="shared" ref="D10:D18" si="0">C10*0.3</f>
        <v>22.362105</v>
      </c>
      <c r="E10" s="29">
        <v>59.86</v>
      </c>
      <c r="F10" s="28">
        <f t="shared" ref="F10:F18" si="1">E10*0.3</f>
        <v>17.957999999999998</v>
      </c>
      <c r="G10" s="19">
        <v>65</v>
      </c>
      <c r="H10" s="19">
        <f t="shared" ref="H10:H18" si="2">G10*0.1</f>
        <v>6.5</v>
      </c>
      <c r="I10" s="17">
        <v>79</v>
      </c>
      <c r="J10" s="29">
        <f t="shared" ref="J10:J18" si="3">I10*0.3</f>
        <v>23.7</v>
      </c>
      <c r="K10" s="15">
        <f t="shared" ref="K10:K18" si="4">J10+H10+D10+F10</f>
        <v>70.520105000000001</v>
      </c>
      <c r="L10" s="14" t="s">
        <v>92</v>
      </c>
    </row>
    <row r="11" spans="1:12" ht="24.75" customHeight="1" x14ac:dyDescent="0.25">
      <c r="A11" s="12">
        <v>2</v>
      </c>
      <c r="B11" s="18" t="s">
        <v>47</v>
      </c>
      <c r="C11" s="26">
        <v>78.874920000000003</v>
      </c>
      <c r="D11" s="28">
        <f t="shared" si="0"/>
        <v>23.662476000000002</v>
      </c>
      <c r="E11" s="29">
        <v>85.06</v>
      </c>
      <c r="F11" s="28">
        <f t="shared" si="1"/>
        <v>25.518000000000001</v>
      </c>
      <c r="G11" s="19">
        <v>60</v>
      </c>
      <c r="H11" s="19">
        <f t="shared" si="2"/>
        <v>6</v>
      </c>
      <c r="I11" s="17">
        <v>47</v>
      </c>
      <c r="J11" s="29">
        <f t="shared" si="3"/>
        <v>14.1</v>
      </c>
      <c r="K11" s="15">
        <f t="shared" si="4"/>
        <v>69.280476000000007</v>
      </c>
      <c r="L11" s="14" t="s">
        <v>94</v>
      </c>
    </row>
    <row r="12" spans="1:12" ht="24.75" customHeight="1" x14ac:dyDescent="0.25">
      <c r="A12" s="12">
        <v>3</v>
      </c>
      <c r="B12" s="18" t="s">
        <v>51</v>
      </c>
      <c r="C12" s="26">
        <v>70.899839999999998</v>
      </c>
      <c r="D12" s="28">
        <f t="shared" si="0"/>
        <v>21.269952</v>
      </c>
      <c r="E12" s="29">
        <v>83.9</v>
      </c>
      <c r="F12" s="28">
        <f t="shared" si="1"/>
        <v>25.17</v>
      </c>
      <c r="G12" s="19">
        <v>60</v>
      </c>
      <c r="H12" s="19">
        <f t="shared" si="2"/>
        <v>6</v>
      </c>
      <c r="I12" s="17">
        <v>30.5</v>
      </c>
      <c r="J12" s="29">
        <f t="shared" si="3"/>
        <v>9.15</v>
      </c>
      <c r="K12" s="15">
        <f t="shared" si="4"/>
        <v>61.589952000000004</v>
      </c>
      <c r="L12" s="14" t="s">
        <v>90</v>
      </c>
    </row>
    <row r="13" spans="1:12" ht="24.75" customHeight="1" x14ac:dyDescent="0.25">
      <c r="A13" s="12">
        <v>4</v>
      </c>
      <c r="B13" s="18" t="s">
        <v>49</v>
      </c>
      <c r="C13" s="19">
        <v>70</v>
      </c>
      <c r="D13" s="28">
        <f t="shared" si="0"/>
        <v>21</v>
      </c>
      <c r="E13" s="29">
        <v>60.33</v>
      </c>
      <c r="F13" s="28">
        <f t="shared" si="1"/>
        <v>18.099</v>
      </c>
      <c r="G13" s="19">
        <v>66.25</v>
      </c>
      <c r="H13" s="19">
        <f t="shared" si="2"/>
        <v>6.625</v>
      </c>
      <c r="I13" s="17">
        <v>42</v>
      </c>
      <c r="J13" s="29">
        <f t="shared" si="3"/>
        <v>12.6</v>
      </c>
      <c r="K13" s="15">
        <f t="shared" si="4"/>
        <v>58.323999999999998</v>
      </c>
      <c r="L13" s="14" t="s">
        <v>90</v>
      </c>
    </row>
    <row r="14" spans="1:12" ht="24.75" customHeight="1" x14ac:dyDescent="0.25">
      <c r="A14" s="12">
        <v>5</v>
      </c>
      <c r="B14" s="18" t="s">
        <v>50</v>
      </c>
      <c r="C14" s="26">
        <v>71.616280000000003</v>
      </c>
      <c r="D14" s="28">
        <f t="shared" si="0"/>
        <v>21.484884000000001</v>
      </c>
      <c r="E14" s="29">
        <v>84.36</v>
      </c>
      <c r="F14" s="28">
        <f t="shared" si="1"/>
        <v>25.308</v>
      </c>
      <c r="G14" s="19">
        <v>62.5</v>
      </c>
      <c r="H14" s="19">
        <f t="shared" si="2"/>
        <v>6.25</v>
      </c>
      <c r="I14" s="17">
        <v>13</v>
      </c>
      <c r="J14" s="29">
        <f t="shared" si="3"/>
        <v>3.9</v>
      </c>
      <c r="K14" s="15">
        <f t="shared" si="4"/>
        <v>56.942883999999999</v>
      </c>
      <c r="L14" s="14" t="s">
        <v>90</v>
      </c>
    </row>
    <row r="15" spans="1:12" ht="24.75" customHeight="1" x14ac:dyDescent="0.25">
      <c r="A15" s="12">
        <v>6</v>
      </c>
      <c r="B15" s="18" t="s">
        <v>52</v>
      </c>
      <c r="C15" s="26">
        <v>73.639529999999993</v>
      </c>
      <c r="D15" s="28">
        <f t="shared" si="0"/>
        <v>22.091858999999996</v>
      </c>
      <c r="E15" s="29">
        <v>76.66</v>
      </c>
      <c r="F15" s="28">
        <f t="shared" si="1"/>
        <v>22.997999999999998</v>
      </c>
      <c r="G15" s="19">
        <v>55</v>
      </c>
      <c r="H15" s="19">
        <f t="shared" si="2"/>
        <v>5.5</v>
      </c>
      <c r="I15" s="17">
        <v>20</v>
      </c>
      <c r="J15" s="29">
        <f t="shared" si="3"/>
        <v>6</v>
      </c>
      <c r="K15" s="15">
        <f t="shared" si="4"/>
        <v>56.589858999999997</v>
      </c>
      <c r="L15" s="14" t="s">
        <v>90</v>
      </c>
    </row>
    <row r="16" spans="1:12" ht="25.5" customHeight="1" x14ac:dyDescent="0.25">
      <c r="A16" s="12">
        <v>7</v>
      </c>
      <c r="B16" s="18" t="s">
        <v>72</v>
      </c>
      <c r="C16" s="26">
        <v>75.382959999999997</v>
      </c>
      <c r="D16" s="28">
        <f t="shared" si="0"/>
        <v>22.614887999999997</v>
      </c>
      <c r="E16" s="29">
        <v>59.63</v>
      </c>
      <c r="F16" s="28">
        <f t="shared" si="1"/>
        <v>17.888999999999999</v>
      </c>
      <c r="G16" s="19">
        <v>63.75</v>
      </c>
      <c r="H16" s="19">
        <f t="shared" si="2"/>
        <v>6.375</v>
      </c>
      <c r="I16" s="17">
        <v>28</v>
      </c>
      <c r="J16" s="29">
        <f t="shared" si="3"/>
        <v>8.4</v>
      </c>
      <c r="K16" s="15">
        <f t="shared" si="4"/>
        <v>55.278887999999995</v>
      </c>
      <c r="L16" s="14" t="s">
        <v>90</v>
      </c>
    </row>
    <row r="17" spans="1:12" ht="25.5" customHeight="1" x14ac:dyDescent="0.25">
      <c r="A17" s="12">
        <v>8</v>
      </c>
      <c r="B17" s="18" t="s">
        <v>53</v>
      </c>
      <c r="C17" s="19">
        <v>70</v>
      </c>
      <c r="D17" s="28">
        <f t="shared" si="0"/>
        <v>21</v>
      </c>
      <c r="E17" s="29">
        <v>69.66</v>
      </c>
      <c r="F17" s="28">
        <f t="shared" si="1"/>
        <v>20.898</v>
      </c>
      <c r="G17" s="19">
        <v>55</v>
      </c>
      <c r="H17" s="19">
        <f t="shared" si="2"/>
        <v>5.5</v>
      </c>
      <c r="I17" s="17">
        <v>4.5</v>
      </c>
      <c r="J17" s="29">
        <f t="shared" si="3"/>
        <v>1.3499999999999999</v>
      </c>
      <c r="K17" s="15">
        <f t="shared" si="4"/>
        <v>48.748000000000005</v>
      </c>
      <c r="L17" s="14" t="s">
        <v>90</v>
      </c>
    </row>
    <row r="18" spans="1:12" ht="25.5" customHeight="1" x14ac:dyDescent="0.25">
      <c r="A18" s="12">
        <v>9</v>
      </c>
      <c r="B18" s="18" t="s">
        <v>71</v>
      </c>
      <c r="C18" s="19">
        <v>70</v>
      </c>
      <c r="D18" s="28">
        <f t="shared" si="0"/>
        <v>21</v>
      </c>
      <c r="E18" s="29">
        <v>58.93</v>
      </c>
      <c r="F18" s="28">
        <f t="shared" si="1"/>
        <v>17.678999999999998</v>
      </c>
      <c r="G18" s="19">
        <v>62.5</v>
      </c>
      <c r="H18" s="19">
        <f t="shared" si="2"/>
        <v>6.25</v>
      </c>
      <c r="I18" s="17"/>
      <c r="J18" s="29">
        <f t="shared" si="3"/>
        <v>0</v>
      </c>
      <c r="K18" s="15">
        <f t="shared" si="4"/>
        <v>44.929000000000002</v>
      </c>
      <c r="L18" s="12" t="s">
        <v>93</v>
      </c>
    </row>
    <row r="19" spans="1:12" ht="18" customHeight="1" x14ac:dyDescent="0.25"/>
    <row r="20" spans="1:12" x14ac:dyDescent="0.25">
      <c r="K20" s="31"/>
    </row>
    <row r="21" spans="1:12" x14ac:dyDescent="0.25">
      <c r="K21" s="31"/>
    </row>
    <row r="22" spans="1:12" x14ac:dyDescent="0.25">
      <c r="K22" s="31"/>
    </row>
  </sheetData>
  <mergeCells count="10">
    <mergeCell ref="A8:B8"/>
    <mergeCell ref="C8:G8"/>
    <mergeCell ref="J8:L8"/>
    <mergeCell ref="A1:L1"/>
    <mergeCell ref="A2:L2"/>
    <mergeCell ref="A3:L3"/>
    <mergeCell ref="A4:L4"/>
    <mergeCell ref="A7:B7"/>
    <mergeCell ref="C7:G7"/>
    <mergeCell ref="J7:L7"/>
  </mergeCells>
  <pageMargins left="0.7" right="0.7" top="0.75" bottom="0.75" header="0.3" footer="0.3"/>
  <pageSetup paperSize="9" scale="7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workbookViewId="0">
      <selection activeCell="F25" sqref="F25"/>
    </sheetView>
  </sheetViews>
  <sheetFormatPr defaultRowHeight="15" x14ac:dyDescent="0.25"/>
  <cols>
    <col min="2" max="2" width="23.5703125" customWidth="1"/>
    <col min="3" max="3" width="13.7109375" customWidth="1"/>
    <col min="4" max="6" width="15.42578125" customWidth="1"/>
    <col min="7" max="7" width="14.140625" customWidth="1"/>
    <col min="8" max="8" width="14" customWidth="1"/>
    <col min="9" max="9" width="16.5703125" customWidth="1"/>
    <col min="10" max="10" width="14.140625" customWidth="1"/>
    <col min="11" max="11" width="13.7109375" customWidth="1"/>
    <col min="12" max="12" width="22.42578125" customWidth="1"/>
  </cols>
  <sheetData>
    <row r="1" spans="1:12" ht="15.75" x14ac:dyDescent="0.25">
      <c r="A1" s="53" t="s">
        <v>10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ht="15.75" x14ac:dyDescent="0.25">
      <c r="A2" s="54" t="s">
        <v>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ht="15.75" x14ac:dyDescent="0.25">
      <c r="A3" s="54" t="s">
        <v>17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2" ht="15.75" x14ac:dyDescent="0.25">
      <c r="A4" s="55">
        <v>43637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ht="15.75" x14ac:dyDescent="0.25">
      <c r="A5" s="3"/>
      <c r="B5" s="4"/>
      <c r="C5" s="4"/>
      <c r="D5" s="4"/>
      <c r="E5" s="4"/>
      <c r="F5" s="4"/>
      <c r="G5" s="4"/>
      <c r="H5" s="4"/>
      <c r="I5" s="4"/>
      <c r="J5" s="5"/>
      <c r="K5" s="3"/>
      <c r="L5" s="2"/>
    </row>
    <row r="6" spans="1:12" x14ac:dyDescent="0.25">
      <c r="A6" s="3"/>
      <c r="B6" s="4" t="s">
        <v>75</v>
      </c>
      <c r="C6" s="4"/>
      <c r="D6" s="4"/>
      <c r="E6" s="4"/>
      <c r="F6" s="4"/>
      <c r="G6" s="4"/>
      <c r="H6" s="4"/>
      <c r="I6" s="4"/>
      <c r="J6" s="5"/>
      <c r="K6" s="3"/>
      <c r="L6" s="6"/>
    </row>
    <row r="7" spans="1:12" ht="22.5" customHeight="1" x14ac:dyDescent="0.25">
      <c r="A7" s="56" t="s">
        <v>2</v>
      </c>
      <c r="B7" s="56"/>
      <c r="C7" s="57" t="s">
        <v>25</v>
      </c>
      <c r="D7" s="58"/>
      <c r="E7" s="58"/>
      <c r="F7" s="58"/>
      <c r="G7" s="58"/>
      <c r="H7" s="25" t="s">
        <v>11</v>
      </c>
      <c r="I7" s="8" t="s">
        <v>3</v>
      </c>
      <c r="J7" s="59" t="s">
        <v>4</v>
      </c>
      <c r="K7" s="59"/>
      <c r="L7" s="59"/>
    </row>
    <row r="8" spans="1:12" ht="45" customHeight="1" x14ac:dyDescent="0.25">
      <c r="A8" s="49" t="s">
        <v>5</v>
      </c>
      <c r="B8" s="49"/>
      <c r="C8" s="60" t="s">
        <v>26</v>
      </c>
      <c r="D8" s="61"/>
      <c r="E8" s="61"/>
      <c r="F8" s="61"/>
      <c r="G8" s="61"/>
      <c r="H8" s="24">
        <v>1</v>
      </c>
      <c r="I8" s="11">
        <v>5</v>
      </c>
      <c r="J8" s="52" t="s">
        <v>27</v>
      </c>
      <c r="K8" s="52"/>
      <c r="L8" s="52"/>
    </row>
    <row r="9" spans="1:12" ht="33.75" customHeight="1" x14ac:dyDescent="0.25">
      <c r="A9" s="12" t="s">
        <v>9</v>
      </c>
      <c r="B9" s="12" t="s">
        <v>6</v>
      </c>
      <c r="C9" s="13" t="s">
        <v>0</v>
      </c>
      <c r="D9" s="13" t="s">
        <v>68</v>
      </c>
      <c r="E9" s="13" t="s">
        <v>12</v>
      </c>
      <c r="F9" s="13" t="s">
        <v>70</v>
      </c>
      <c r="G9" s="19" t="s">
        <v>54</v>
      </c>
      <c r="H9" s="34" t="s">
        <v>74</v>
      </c>
      <c r="I9" s="13" t="s">
        <v>14</v>
      </c>
      <c r="J9" s="34" t="s">
        <v>69</v>
      </c>
      <c r="K9" s="13" t="s">
        <v>1</v>
      </c>
      <c r="L9" s="12" t="s">
        <v>7</v>
      </c>
    </row>
    <row r="10" spans="1:12" ht="24.75" customHeight="1" x14ac:dyDescent="0.25">
      <c r="A10" s="12">
        <v>1</v>
      </c>
      <c r="B10" s="18" t="s">
        <v>59</v>
      </c>
      <c r="C10" s="26">
        <v>72.916290000000004</v>
      </c>
      <c r="D10" s="28">
        <f>C10*0.3</f>
        <v>21.874887000000001</v>
      </c>
      <c r="E10" s="29">
        <v>65.930000000000007</v>
      </c>
      <c r="F10" s="29">
        <f>E10*0.3</f>
        <v>19.779</v>
      </c>
      <c r="G10" s="19">
        <v>55</v>
      </c>
      <c r="H10" s="19">
        <f>G10*0.1</f>
        <v>5.5</v>
      </c>
      <c r="I10" s="17">
        <v>60</v>
      </c>
      <c r="J10" s="29">
        <f>I10*0.3</f>
        <v>18</v>
      </c>
      <c r="K10" s="15">
        <f>D10+F10+H10+J10</f>
        <v>65.153886999999997</v>
      </c>
      <c r="L10" s="14" t="s">
        <v>92</v>
      </c>
    </row>
    <row r="11" spans="1:12" ht="24.75" customHeight="1" x14ac:dyDescent="0.25">
      <c r="A11" s="12">
        <v>2</v>
      </c>
      <c r="B11" s="18" t="s">
        <v>58</v>
      </c>
      <c r="C11" s="26">
        <v>77.762540000000001</v>
      </c>
      <c r="D11" s="28">
        <f>C11*0.3</f>
        <v>23.328762000000001</v>
      </c>
      <c r="E11" s="29">
        <v>91.6</v>
      </c>
      <c r="F11" s="29">
        <f>E11*0.3</f>
        <v>27.479999999999997</v>
      </c>
      <c r="G11" s="19">
        <v>58.75</v>
      </c>
      <c r="H11" s="19">
        <f>G11*0.1</f>
        <v>5.875</v>
      </c>
      <c r="I11" s="17">
        <v>23.5</v>
      </c>
      <c r="J11" s="29">
        <f>I11*0.3</f>
        <v>7.05</v>
      </c>
      <c r="K11" s="15">
        <f>D11+F11+H11+J11</f>
        <v>63.733761999999999</v>
      </c>
      <c r="L11" s="14" t="s">
        <v>90</v>
      </c>
    </row>
    <row r="12" spans="1:12" ht="24.75" customHeight="1" x14ac:dyDescent="0.25">
      <c r="A12" s="12">
        <v>3</v>
      </c>
      <c r="B12" s="18" t="s">
        <v>56</v>
      </c>
      <c r="C12" s="26">
        <v>83.672910000000002</v>
      </c>
      <c r="D12" s="28">
        <f>C12*0.3</f>
        <v>25.101873000000001</v>
      </c>
      <c r="E12" s="29">
        <v>79.7</v>
      </c>
      <c r="F12" s="29">
        <f>E12*0.3</f>
        <v>23.91</v>
      </c>
      <c r="G12" s="19">
        <v>76.25</v>
      </c>
      <c r="H12" s="19">
        <f>G12*0.1</f>
        <v>7.625</v>
      </c>
      <c r="I12" s="17">
        <v>21</v>
      </c>
      <c r="J12" s="29">
        <f>I12*0.3</f>
        <v>6.3</v>
      </c>
      <c r="K12" s="15">
        <f>D12+F12+H12+J12</f>
        <v>62.936872999999999</v>
      </c>
      <c r="L12" s="14" t="s">
        <v>90</v>
      </c>
    </row>
    <row r="13" spans="1:12" ht="24.75" customHeight="1" x14ac:dyDescent="0.25">
      <c r="A13" s="12">
        <v>4</v>
      </c>
      <c r="B13" s="18" t="s">
        <v>55</v>
      </c>
      <c r="C13" s="26">
        <v>76.744119999999995</v>
      </c>
      <c r="D13" s="28">
        <f>C13*0.3</f>
        <v>23.023235999999997</v>
      </c>
      <c r="E13" s="29">
        <v>71.3</v>
      </c>
      <c r="F13" s="29">
        <f>E13*0.3</f>
        <v>21.389999999999997</v>
      </c>
      <c r="G13" s="19">
        <v>88.75</v>
      </c>
      <c r="H13" s="19">
        <f>G13*0.1</f>
        <v>8.875</v>
      </c>
      <c r="I13" s="17"/>
      <c r="J13" s="29">
        <f>I13*0.3</f>
        <v>0</v>
      </c>
      <c r="K13" s="15">
        <f>D13+F13+H13+J13</f>
        <v>53.288235999999998</v>
      </c>
      <c r="L13" s="12" t="s">
        <v>93</v>
      </c>
    </row>
    <row r="14" spans="1:12" ht="25.5" customHeight="1" x14ac:dyDescent="0.25">
      <c r="A14" s="12">
        <v>5</v>
      </c>
      <c r="B14" s="18" t="s">
        <v>57</v>
      </c>
      <c r="C14" s="26">
        <v>75.540779999999998</v>
      </c>
      <c r="D14" s="28">
        <f>C14*0.3</f>
        <v>22.662233999999998</v>
      </c>
      <c r="E14" s="29">
        <v>62.43</v>
      </c>
      <c r="F14" s="29">
        <f>E14*0.3</f>
        <v>18.728999999999999</v>
      </c>
      <c r="G14" s="19">
        <v>75</v>
      </c>
      <c r="H14" s="19">
        <f>G14*0.1</f>
        <v>7.5</v>
      </c>
      <c r="I14" s="17"/>
      <c r="J14" s="29">
        <f>I14*0.3</f>
        <v>0</v>
      </c>
      <c r="K14" s="15">
        <f>D14+F14+H14+J14</f>
        <v>48.891233999999997</v>
      </c>
      <c r="L14" s="12" t="s">
        <v>93</v>
      </c>
    </row>
    <row r="15" spans="1:12" ht="22.5" customHeight="1" x14ac:dyDescent="0.25">
      <c r="A15" s="21"/>
      <c r="B15" s="22"/>
      <c r="C15" s="22"/>
      <c r="D15" s="23"/>
      <c r="E15" s="23"/>
      <c r="F15" s="23"/>
      <c r="G15" s="22"/>
      <c r="H15" s="22"/>
      <c r="I15" s="22"/>
      <c r="J15" s="21"/>
      <c r="K15" s="21"/>
      <c r="L15" s="22"/>
    </row>
  </sheetData>
  <mergeCells count="10">
    <mergeCell ref="A8:B8"/>
    <mergeCell ref="C8:G8"/>
    <mergeCell ref="J8:L8"/>
    <mergeCell ref="A1:L1"/>
    <mergeCell ref="A2:L2"/>
    <mergeCell ref="A3:L3"/>
    <mergeCell ref="A4:L4"/>
    <mergeCell ref="A7:B7"/>
    <mergeCell ref="C7:G7"/>
    <mergeCell ref="J7:L7"/>
  </mergeCells>
  <pageMargins left="0.25" right="0.25" top="0.75" bottom="0.75" header="0.3" footer="0.3"/>
  <pageSetup paperSize="9" scale="7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zoomScaleNormal="100" workbookViewId="0">
      <selection activeCell="I18" sqref="I18"/>
    </sheetView>
  </sheetViews>
  <sheetFormatPr defaultRowHeight="15" x14ac:dyDescent="0.25"/>
  <cols>
    <col min="2" max="2" width="18" customWidth="1"/>
    <col min="3" max="3" width="13.7109375" customWidth="1"/>
    <col min="4" max="6" width="15.42578125" customWidth="1"/>
    <col min="7" max="7" width="14.140625" customWidth="1"/>
    <col min="8" max="8" width="14" customWidth="1"/>
    <col min="9" max="9" width="16.5703125" customWidth="1"/>
    <col min="10" max="10" width="15.28515625" customWidth="1"/>
    <col min="11" max="11" width="13.140625" customWidth="1"/>
    <col min="12" max="12" width="22.42578125" customWidth="1"/>
  </cols>
  <sheetData>
    <row r="1" spans="1:12" ht="21.75" customHeight="1" x14ac:dyDescent="0.25">
      <c r="A1" s="53" t="s">
        <v>10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ht="15.75" x14ac:dyDescent="0.25">
      <c r="A2" s="54" t="s">
        <v>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ht="15.75" x14ac:dyDescent="0.25">
      <c r="A3" s="54" t="s">
        <v>17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2" ht="15.75" x14ac:dyDescent="0.25">
      <c r="A4" s="55">
        <v>43637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ht="15.75" x14ac:dyDescent="0.25">
      <c r="A5" s="3"/>
      <c r="B5" s="4"/>
      <c r="C5" s="4"/>
      <c r="D5" s="4"/>
      <c r="E5" s="4"/>
      <c r="F5" s="4"/>
      <c r="G5" s="4"/>
      <c r="H5" s="4"/>
      <c r="I5" s="4"/>
      <c r="J5" s="5"/>
      <c r="K5" s="3"/>
      <c r="L5" s="2"/>
    </row>
    <row r="6" spans="1:12" x14ac:dyDescent="0.25">
      <c r="A6" s="3"/>
      <c r="B6" s="4" t="s">
        <v>76</v>
      </c>
      <c r="C6" s="4"/>
      <c r="D6" s="4"/>
      <c r="E6" s="4"/>
      <c r="F6" s="4"/>
      <c r="G6" s="4"/>
      <c r="H6" s="4"/>
      <c r="I6" s="4"/>
      <c r="J6" s="5"/>
      <c r="K6" s="3"/>
      <c r="L6" s="6"/>
    </row>
    <row r="7" spans="1:12" ht="22.5" customHeight="1" x14ac:dyDescent="0.25">
      <c r="A7" s="56" t="s">
        <v>2</v>
      </c>
      <c r="B7" s="56"/>
      <c r="C7" s="57" t="s">
        <v>25</v>
      </c>
      <c r="D7" s="58"/>
      <c r="E7" s="58"/>
      <c r="F7" s="58"/>
      <c r="G7" s="58"/>
      <c r="H7" s="25" t="s">
        <v>11</v>
      </c>
      <c r="I7" s="8" t="s">
        <v>3</v>
      </c>
      <c r="J7" s="59" t="s">
        <v>4</v>
      </c>
      <c r="K7" s="59"/>
      <c r="L7" s="59"/>
    </row>
    <row r="8" spans="1:12" ht="45" customHeight="1" x14ac:dyDescent="0.25">
      <c r="A8" s="49" t="s">
        <v>5</v>
      </c>
      <c r="B8" s="49"/>
      <c r="C8" s="60" t="s">
        <v>28</v>
      </c>
      <c r="D8" s="61"/>
      <c r="E8" s="61"/>
      <c r="F8" s="61"/>
      <c r="G8" s="61"/>
      <c r="H8" s="24">
        <v>1</v>
      </c>
      <c r="I8" s="11">
        <v>5</v>
      </c>
      <c r="J8" s="52" t="s">
        <v>27</v>
      </c>
      <c r="K8" s="52"/>
      <c r="L8" s="52"/>
    </row>
    <row r="9" spans="1:12" ht="33.75" customHeight="1" x14ac:dyDescent="0.25">
      <c r="A9" s="12" t="s">
        <v>9</v>
      </c>
      <c r="B9" s="12" t="s">
        <v>6</v>
      </c>
      <c r="C9" s="13" t="s">
        <v>0</v>
      </c>
      <c r="D9" s="13" t="s">
        <v>68</v>
      </c>
      <c r="E9" s="13" t="s">
        <v>12</v>
      </c>
      <c r="F9" s="13" t="s">
        <v>70</v>
      </c>
      <c r="G9" s="19" t="s">
        <v>54</v>
      </c>
      <c r="H9" s="34" t="s">
        <v>74</v>
      </c>
      <c r="I9" s="13" t="s">
        <v>14</v>
      </c>
      <c r="J9" s="34" t="s">
        <v>69</v>
      </c>
      <c r="K9" s="13" t="s">
        <v>1</v>
      </c>
      <c r="L9" s="12" t="s">
        <v>7</v>
      </c>
    </row>
    <row r="10" spans="1:12" s="36" customFormat="1" ht="30.75" customHeight="1" x14ac:dyDescent="0.3">
      <c r="A10" s="12">
        <v>1</v>
      </c>
      <c r="B10" s="18" t="s">
        <v>60</v>
      </c>
      <c r="C10" s="26">
        <v>82.026039999999995</v>
      </c>
      <c r="D10" s="28">
        <f>C10*0.3</f>
        <v>24.607811999999999</v>
      </c>
      <c r="E10" s="29">
        <v>72.23</v>
      </c>
      <c r="F10" s="29">
        <f>E10*0.3</f>
        <v>21.669</v>
      </c>
      <c r="G10" s="19">
        <v>83.75</v>
      </c>
      <c r="H10" s="19">
        <f>G10*0.1</f>
        <v>8.375</v>
      </c>
      <c r="I10" s="17">
        <v>68</v>
      </c>
      <c r="J10" s="29">
        <f>I10*0.3</f>
        <v>20.399999999999999</v>
      </c>
      <c r="K10" s="15">
        <f>D10+F10+H10+J10</f>
        <v>75.051811999999998</v>
      </c>
      <c r="L10" s="14" t="s">
        <v>92</v>
      </c>
    </row>
    <row r="11" spans="1:12" s="36" customFormat="1" ht="30.75" customHeight="1" x14ac:dyDescent="0.3">
      <c r="A11" s="12">
        <v>2</v>
      </c>
      <c r="B11" s="18" t="s">
        <v>62</v>
      </c>
      <c r="C11" s="26">
        <v>72.618830000000003</v>
      </c>
      <c r="D11" s="28">
        <f>C11*0.3</f>
        <v>21.785648999999999</v>
      </c>
      <c r="E11" s="29">
        <v>72.97</v>
      </c>
      <c r="F11" s="29">
        <f>E11*0.3</f>
        <v>21.890999999999998</v>
      </c>
      <c r="G11" s="19">
        <v>70</v>
      </c>
      <c r="H11" s="19">
        <f>G11*0.1</f>
        <v>7</v>
      </c>
      <c r="I11" s="17">
        <v>50</v>
      </c>
      <c r="J11" s="29">
        <f>I11*0.3</f>
        <v>15</v>
      </c>
      <c r="K11" s="15">
        <f>D11+F11+H11+J11</f>
        <v>65.676648999999998</v>
      </c>
      <c r="L11" s="14" t="s">
        <v>91</v>
      </c>
    </row>
    <row r="12" spans="1:12" s="36" customFormat="1" ht="30.75" customHeight="1" x14ac:dyDescent="0.3">
      <c r="A12" s="12">
        <v>3</v>
      </c>
      <c r="B12" s="18" t="s">
        <v>61</v>
      </c>
      <c r="C12" s="26">
        <v>82.551209999999998</v>
      </c>
      <c r="D12" s="28">
        <f>C12*0.3</f>
        <v>24.765362999999997</v>
      </c>
      <c r="E12" s="29">
        <v>80.63</v>
      </c>
      <c r="F12" s="29">
        <f>E12*0.3</f>
        <v>24.188999999999997</v>
      </c>
      <c r="G12" s="19">
        <v>73.75</v>
      </c>
      <c r="H12" s="19">
        <f>G12*0.1</f>
        <v>7.375</v>
      </c>
      <c r="I12" s="17"/>
      <c r="J12" s="29">
        <f>I12*0.3</f>
        <v>0</v>
      </c>
      <c r="K12" s="15">
        <f>D12+F12+H12+J12</f>
        <v>56.329362999999994</v>
      </c>
      <c r="L12" s="14" t="s">
        <v>93</v>
      </c>
    </row>
    <row r="13" spans="1:12" ht="27.75" customHeight="1" x14ac:dyDescent="0.25">
      <c r="A13" s="3"/>
      <c r="B13" s="6"/>
      <c r="C13" s="6"/>
      <c r="D13" s="6"/>
      <c r="E13" s="6"/>
      <c r="F13" s="6"/>
      <c r="G13" s="6"/>
      <c r="H13" s="6"/>
      <c r="I13" s="6"/>
      <c r="J13" s="3"/>
      <c r="K13" s="3"/>
      <c r="L13" s="6"/>
    </row>
    <row r="14" spans="1:12" ht="14.25" customHeight="1" x14ac:dyDescent="0.25"/>
    <row r="16" spans="1:12" ht="14.25" customHeight="1" x14ac:dyDescent="0.25"/>
  </sheetData>
  <mergeCells count="10">
    <mergeCell ref="A8:B8"/>
    <mergeCell ref="C8:G8"/>
    <mergeCell ref="J8:L8"/>
    <mergeCell ref="A1:L1"/>
    <mergeCell ref="A2:L2"/>
    <mergeCell ref="A3:L3"/>
    <mergeCell ref="A4:L4"/>
    <mergeCell ref="A7:B7"/>
    <mergeCell ref="C7:G7"/>
    <mergeCell ref="J7:L7"/>
  </mergeCells>
  <pageMargins left="0.7" right="0.7" top="0.75" bottom="0.75" header="0.3" footer="0.3"/>
  <pageSetup paperSize="9" scale="7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tabSelected="1" zoomScaleNormal="100" workbookViewId="0">
      <selection activeCell="I12" sqref="I12"/>
    </sheetView>
  </sheetViews>
  <sheetFormatPr defaultRowHeight="15.75" x14ac:dyDescent="0.25"/>
  <cols>
    <col min="2" max="2" width="18" customWidth="1"/>
    <col min="3" max="3" width="13.7109375" customWidth="1"/>
    <col min="4" max="4" width="14.28515625" customWidth="1"/>
    <col min="5" max="5" width="12" customWidth="1"/>
    <col min="6" max="6" width="15.42578125" customWidth="1"/>
    <col min="7" max="7" width="11.7109375" customWidth="1"/>
    <col min="8" max="8" width="13.7109375" customWidth="1"/>
    <col min="9" max="9" width="16.5703125" style="42" customWidth="1"/>
    <col min="10" max="10" width="14.140625" customWidth="1"/>
    <col min="11" max="11" width="10.85546875" customWidth="1"/>
    <col min="12" max="12" width="22.42578125" style="44" customWidth="1"/>
  </cols>
  <sheetData>
    <row r="1" spans="1:12" x14ac:dyDescent="0.25">
      <c r="A1" s="53" t="s">
        <v>10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x14ac:dyDescent="0.25">
      <c r="A2" s="54" t="s">
        <v>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x14ac:dyDescent="0.25">
      <c r="A3" s="54" t="s">
        <v>17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2" x14ac:dyDescent="0.25">
      <c r="A4" s="55">
        <v>43637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x14ac:dyDescent="0.25">
      <c r="A5" s="3"/>
      <c r="B5" s="4"/>
      <c r="C5" s="4"/>
      <c r="D5" s="4"/>
      <c r="E5" s="4"/>
      <c r="F5" s="4"/>
      <c r="G5" s="4"/>
      <c r="H5" s="4"/>
      <c r="I5" s="43"/>
      <c r="J5" s="5"/>
      <c r="K5" s="3"/>
      <c r="L5" s="38"/>
    </row>
    <row r="6" spans="1:12" x14ac:dyDescent="0.25">
      <c r="A6" s="3"/>
      <c r="B6" s="4" t="s">
        <v>77</v>
      </c>
      <c r="C6" s="4"/>
      <c r="D6" s="4"/>
      <c r="E6" s="4"/>
      <c r="F6" s="4"/>
      <c r="G6" s="4"/>
      <c r="H6" s="4"/>
      <c r="I6" s="43"/>
      <c r="J6" s="5"/>
      <c r="K6" s="3"/>
      <c r="L6" s="3"/>
    </row>
    <row r="7" spans="1:12" ht="22.5" customHeight="1" x14ac:dyDescent="0.25">
      <c r="A7" s="56" t="s">
        <v>2</v>
      </c>
      <c r="B7" s="56"/>
      <c r="C7" s="57" t="s">
        <v>25</v>
      </c>
      <c r="D7" s="58"/>
      <c r="E7" s="58"/>
      <c r="F7" s="58"/>
      <c r="G7" s="58"/>
      <c r="H7" s="25" t="s">
        <v>11</v>
      </c>
      <c r="I7" s="39" t="s">
        <v>3</v>
      </c>
      <c r="J7" s="59" t="s">
        <v>4</v>
      </c>
      <c r="K7" s="59"/>
      <c r="L7" s="59"/>
    </row>
    <row r="8" spans="1:12" ht="45" customHeight="1" x14ac:dyDescent="0.25">
      <c r="A8" s="49" t="s">
        <v>5</v>
      </c>
      <c r="B8" s="49"/>
      <c r="C8" s="60" t="s">
        <v>28</v>
      </c>
      <c r="D8" s="61"/>
      <c r="E8" s="61"/>
      <c r="F8" s="61"/>
      <c r="G8" s="61"/>
      <c r="H8" s="24">
        <v>1</v>
      </c>
      <c r="I8" s="48">
        <v>5</v>
      </c>
      <c r="J8" s="52" t="s">
        <v>27</v>
      </c>
      <c r="K8" s="52"/>
      <c r="L8" s="52"/>
    </row>
    <row r="9" spans="1:12" ht="32.25" customHeight="1" x14ac:dyDescent="0.25">
      <c r="A9" s="12" t="s">
        <v>9</v>
      </c>
      <c r="B9" s="12" t="s">
        <v>6</v>
      </c>
      <c r="C9" s="13" t="s">
        <v>0</v>
      </c>
      <c r="D9" s="13" t="s">
        <v>68</v>
      </c>
      <c r="E9" s="13" t="s">
        <v>12</v>
      </c>
      <c r="F9" s="13" t="s">
        <v>13</v>
      </c>
      <c r="G9" s="19" t="s">
        <v>54</v>
      </c>
      <c r="H9" s="34" t="s">
        <v>74</v>
      </c>
      <c r="I9" s="40" t="s">
        <v>14</v>
      </c>
      <c r="J9" s="34" t="s">
        <v>69</v>
      </c>
      <c r="K9" s="13" t="s">
        <v>1</v>
      </c>
      <c r="L9" s="12" t="s">
        <v>7</v>
      </c>
    </row>
    <row r="10" spans="1:12" ht="24.75" customHeight="1" x14ac:dyDescent="0.25">
      <c r="A10" s="32">
        <v>1</v>
      </c>
      <c r="B10" s="18" t="s">
        <v>65</v>
      </c>
      <c r="C10" s="26">
        <v>71.640910000000005</v>
      </c>
      <c r="D10" s="28">
        <f>C10*0.3</f>
        <v>21.492273000000001</v>
      </c>
      <c r="E10" s="28">
        <v>67.89</v>
      </c>
      <c r="F10" s="29">
        <f>E10*0.3</f>
        <v>20.367000000000001</v>
      </c>
      <c r="G10" s="19">
        <v>81.25</v>
      </c>
      <c r="H10" s="19">
        <f>G10*0.1</f>
        <v>8.125</v>
      </c>
      <c r="I10" s="45">
        <v>89</v>
      </c>
      <c r="J10" s="29">
        <f>I10*0.3</f>
        <v>26.7</v>
      </c>
      <c r="K10" s="15">
        <f>D10+F10+H10+J10</f>
        <v>76.684273000000005</v>
      </c>
      <c r="L10" s="47" t="s">
        <v>92</v>
      </c>
    </row>
    <row r="11" spans="1:12" ht="24.75" customHeight="1" x14ac:dyDescent="0.25">
      <c r="A11" s="12">
        <v>2</v>
      </c>
      <c r="B11" s="18" t="s">
        <v>63</v>
      </c>
      <c r="C11" s="26">
        <v>88.037350000000004</v>
      </c>
      <c r="D11" s="28">
        <f>C11*0.3</f>
        <v>26.411204999999999</v>
      </c>
      <c r="E11" s="28">
        <v>70.83</v>
      </c>
      <c r="F11" s="29">
        <f>E11*0.3</f>
        <v>21.248999999999999</v>
      </c>
      <c r="G11" s="19">
        <v>86.25</v>
      </c>
      <c r="H11" s="19">
        <f>G11*0.1</f>
        <v>8.625</v>
      </c>
      <c r="I11" s="41">
        <v>63</v>
      </c>
      <c r="J11" s="37">
        <f>I11*0.3</f>
        <v>18.899999999999999</v>
      </c>
      <c r="K11" s="15">
        <f>D11+F11+H11+J11</f>
        <v>75.185204999999996</v>
      </c>
      <c r="L11" s="14" t="s">
        <v>94</v>
      </c>
    </row>
    <row r="12" spans="1:12" ht="24.75" customHeight="1" x14ac:dyDescent="0.25">
      <c r="A12" s="12">
        <v>3</v>
      </c>
      <c r="B12" s="18" t="s">
        <v>64</v>
      </c>
      <c r="C12" s="26">
        <v>74.198920000000001</v>
      </c>
      <c r="D12" s="28">
        <f>C12*0.3</f>
        <v>22.259675999999999</v>
      </c>
      <c r="E12" s="28">
        <v>66.36</v>
      </c>
      <c r="F12" s="29">
        <f>E12*0.3</f>
        <v>19.907999999999998</v>
      </c>
      <c r="G12" s="19">
        <v>86.25</v>
      </c>
      <c r="H12" s="19">
        <f>G12*0.1</f>
        <v>8.625</v>
      </c>
      <c r="I12" s="41">
        <v>35</v>
      </c>
      <c r="J12" s="29">
        <f>I12*0.3</f>
        <v>10.5</v>
      </c>
      <c r="K12" s="15">
        <f>D12+F12+H12+J12</f>
        <v>61.292676</v>
      </c>
      <c r="L12" s="12" t="s">
        <v>90</v>
      </c>
    </row>
    <row r="13" spans="1:12" ht="24.75" customHeight="1" x14ac:dyDescent="0.25">
      <c r="A13" s="12">
        <v>4</v>
      </c>
      <c r="B13" s="18" t="s">
        <v>78</v>
      </c>
      <c r="C13" s="26">
        <v>75.330340000000007</v>
      </c>
      <c r="D13" s="28">
        <f>C13*0.3</f>
        <v>22.599102000000002</v>
      </c>
      <c r="E13" s="28">
        <v>77.36</v>
      </c>
      <c r="F13" s="29">
        <f>E13*0.3</f>
        <v>23.207999999999998</v>
      </c>
      <c r="G13" s="19">
        <v>93.75</v>
      </c>
      <c r="H13" s="19">
        <f>G13*0.1</f>
        <v>9.375</v>
      </c>
      <c r="I13" s="46"/>
      <c r="J13" s="29">
        <f>I13*0.3</f>
        <v>0</v>
      </c>
      <c r="K13" s="15">
        <f>D13+F13+H13+J13</f>
        <v>55.182102</v>
      </c>
      <c r="L13" s="12" t="s">
        <v>93</v>
      </c>
    </row>
    <row r="14" spans="1:12" ht="18.75" customHeight="1" x14ac:dyDescent="0.25">
      <c r="A14" s="21"/>
      <c r="K14" s="21"/>
      <c r="L14" s="21"/>
    </row>
  </sheetData>
  <mergeCells count="10">
    <mergeCell ref="A8:B8"/>
    <mergeCell ref="C8:G8"/>
    <mergeCell ref="J8:L8"/>
    <mergeCell ref="A1:L1"/>
    <mergeCell ref="A2:L2"/>
    <mergeCell ref="A3:L3"/>
    <mergeCell ref="A4:L4"/>
    <mergeCell ref="A7:B7"/>
    <mergeCell ref="C7:G7"/>
    <mergeCell ref="J7:L7"/>
  </mergeCells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4</vt:i4>
      </vt:variant>
    </vt:vector>
  </HeadingPairs>
  <TitlesOfParts>
    <vt:vector size="13" baseType="lpstr">
      <vt:lpstr>Sağlık Hiz-Tıbbi Görüntüleme Pr</vt:lpstr>
      <vt:lpstr>Sağlık Hiz. MYO-Yaşlı Bakım Pr.</vt:lpstr>
      <vt:lpstr>Posof MYO-Evde Hasta Bakımı Pr.</vt:lpstr>
      <vt:lpstr>Posof MYO-İlk ve Acil Yardım</vt:lpstr>
      <vt:lpstr>ÇILDIR MYO-Sosyal Hizmetler Pr.</vt:lpstr>
      <vt:lpstr>ARAŞTIRMA MERKEZİ (Kimya)</vt:lpstr>
      <vt:lpstr>ARAŞTIRMA MERKEZİ (Gıda)</vt:lpstr>
      <vt:lpstr>PROJE GELİŞTİRME KOOR. OFİSİ 8</vt:lpstr>
      <vt:lpstr>PROJE GELİŞTİRME KOOR. OFİS (9</vt:lpstr>
      <vt:lpstr>'Posof MYO-Evde Hasta Bakımı Pr.'!Yazdırma_Alanı</vt:lpstr>
      <vt:lpstr>'Posof MYO-İlk ve Acil Yardım'!Yazdırma_Alanı</vt:lpstr>
      <vt:lpstr>'Sağlık Hiz. MYO-Yaşlı Bakım Pr.'!Yazdırma_Alanı</vt:lpstr>
      <vt:lpstr>'Sağlık Hiz-Tıbbi Görüntüleme Pr'!Yazdırma_Alanı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ArdahanUni</dc:creator>
  <cp:lastModifiedBy>eserkaradeniz</cp:lastModifiedBy>
  <cp:lastPrinted>2019-06-21T10:36:03Z</cp:lastPrinted>
  <dcterms:created xsi:type="dcterms:W3CDTF">2010-07-19T05:19:49Z</dcterms:created>
  <dcterms:modified xsi:type="dcterms:W3CDTF">2019-06-21T13:31:31Z</dcterms:modified>
</cp:coreProperties>
</file>